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 calc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B" localSheetId="3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3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3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3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3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3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3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3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3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3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3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3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Account'!$A$1:$G$42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Analysis'!$A$1:$I$42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 calc'!$A$1:$F$37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 calc'!$1:$8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<sst xmlns="http://schemas.openxmlformats.org/spreadsheetml/2006/main" count="380" uniqueCount="240">
  <si>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</si>
  <si>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</si>
  <si>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</si>
  <si>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</si>
  <si>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</si>
  <si>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</si>
  <si>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</si>
  <si>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</si>
  <si>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</si>
  <si>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</si>
  <si>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</si>
  <si>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</si>
  <si>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</si>
  <si>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</si>
  <si>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</si>
  <si>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</si>
  <si>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</si>
  <si>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</si>
  <si>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</si>
  <si>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</si>
  <si>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</si>
  <si>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</si>
  <si>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</si>
  <si>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</si>
  <si>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</si>
  <si>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</si>
  <si>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</si>
  <si>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</si>
  <si>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</si>
  <si>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</si>
  <si>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</si>
  <si>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</si>
  <si>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</si>
  <si>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</si>
  <si>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</si>
  <si>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</si>
  <si>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</si>
  <si>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</si>
  <si>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</si>
  <si>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</si>
  <si>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</si>
  <si>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</si>
  <si>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</si>
  <si>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</si>
  <si>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</si>
  <si>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</si>
  <si>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</si>
  <si>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</si>
  <si>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</si>
  <si>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</si>
  <si>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</si>
  <si>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</si>
  <si>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</si>
  <si>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</si>
  <si>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</si>
  <si>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</si>
  <si>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</si>
  <si>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</si>
  <si>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</si>
  <si>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Payments Received</t>
  </si>
  <si>
    <t>Payments Due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</si>
  <si>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</si>
  <si>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</si>
  <si>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</si>
  <si>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</si>
  <si>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</si>
  <si>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</si>
  <si>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</si>
  <si>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</si>
  <si>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</si>
  <si>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</si>
  <si>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</si>
  <si>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</si>
  <si>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</si>
  <si>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Projections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</si>
  <si>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</si>
  <si>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</si>
  <si>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</si>
  <si>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</si>
  <si>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</si>
  <si>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</si>
  <si>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</si>
  <si>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</si>
  <si>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</si>
  <si>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</si>
  <si>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</si>
  <si>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</si>
  <si>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</si>
  <si>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</si>
  <si>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</si>
  <si>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</si>
  <si>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</si>
  <si>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any carry-over amounts due with respect to the class B notes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</si>
  <si>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</si>
  <si>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</si>
  <si>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</si>
  <si>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</si>
  <si>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</si>
  <si>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</si>
  <si>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</si>
  <si>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</si>
  <si>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</si>
  <si>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</si>
  <si>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</si>
  <si>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Fund Balances</t>
  </si>
  <si>
    <t xml:space="preserve"> Subordinate Asset Percentage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</si>
  <si>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</si>
  <si>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</si>
  <si>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</si>
  <si>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</si>
  <si>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</si>
  <si>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</si>
  <si>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</si>
  <si>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</si>
  <si>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</si>
  <si>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</si>
  <si>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</si>
  <si>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</si>
  <si>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</si>
  <si>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</si>
  <si>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</si>
  <si>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</si>
  <si>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</si>
  <si>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</si>
  <si>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</si>
  <si>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</si>
  <si>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</si>
  <si>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</si>
  <si>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</si>
  <si>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</si>
  <si>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</si>
  <si>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</si>
  <si>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</si>
  <si>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</si>
  <si>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</si>
  <si>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</si>
  <si>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</si>
  <si>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</si>
  <si>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</si>
  <si>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</si>
  <si>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Total Available Funds (Collection Fund Account)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</si>
  <si>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</si>
  <si>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</si>
  <si>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</si>
  <si>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</si>
  <si>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</si>
  <si>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</si>
  <si>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</si>
  <si>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</si>
  <si>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</si>
  <si>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Payment to the Capitalized Interest account to increase balance thereof set forth</t>
  </si>
  <si>
    <t>Payment of any carry-over amounts due with respect to the class A-2 and Class A-3 notes</t>
  </si>
  <si>
    <t>Fouth</t>
  </si>
  <si>
    <t>Payment of Principal Distribution Amount on Subordinate Notes Class B (if interest trigger)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</si>
  <si>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</si>
  <si>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</si>
  <si>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</si>
  <si>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</si>
  <si>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</si>
  <si>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</si>
  <si>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</si>
  <si>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</si>
  <si>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</si>
  <si>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</si>
  <si>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</si>
  <si>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</si>
  <si>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</si>
  <si>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</si>
  <si>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</si>
  <si>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</si>
  <si>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</si>
  <si>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</si>
  <si>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</si>
  <si>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</si>
  <si>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</si>
  <si>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</si>
  <si>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</si>
  <si>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</si>
  <si>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</si>
  <si>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</si>
  <si>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</si>
  <si>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</si>
  <si>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</si>
  <si>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</si>
  <si>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</si>
  <si>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</si>
  <si>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</si>
  <si>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</si>
  <si>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</si>
  <si>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</si>
  <si>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</si>
  <si>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</si>
  <si>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</si>
  <si>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</si>
  <si>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</si>
  <si>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</si>
  <si>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</si>
  <si>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</si>
  <si>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</si>
  <si>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</si>
  <si>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Senior Notes Interest and Fees Accrued</t>
  </si>
  <si>
    <t>All Notes Interest and Fees Accrued</t>
  </si>
  <si>
    <t>Cash Release to Access Group Inc</t>
  </si>
  <si>
    <t>Student Loan Asset-Backed Series 2005-B Notes</t>
  </si>
  <si>
    <t>Series 2005-B  Asset and Liability Summary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</si>
  <si>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</si>
  <si>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</si>
  <si>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</si>
  <si>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</si>
  <si>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</si>
  <si>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Collection Fund Activity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</si>
  <si>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</si>
  <si>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</si>
  <si>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</si>
  <si>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</si>
  <si>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</si>
  <si>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</si>
  <si>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 xml:space="preserve">ACCESS 2005-B Collection Account </t>
  </si>
  <si>
    <t>ACCESS 2005-B Admin Account</t>
  </si>
  <si>
    <t>ACCESS 2005-B Swap Payment Account</t>
  </si>
  <si>
    <t>ACCESS 2005-B ARC NT Carry Over Acct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</si>
  <si>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</si>
  <si>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</si>
  <si>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</si>
  <si>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</si>
  <si>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</si>
  <si>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 xml:space="preserve">Payment of Interest Distribution Amount on Subordinate Notes 2005-B  Class B </t>
  </si>
  <si>
    <t>Payment of Principal Distribution Amount on Subordinate Notes 2005-B  Class B (if interest trigger)</t>
  </si>
  <si>
    <t>Series 2003-A Notes Waterfall for Distributions</t>
  </si>
  <si>
    <t>Student Loan Asset-Backed Notes, Senior Series 2005-B  Class A-1 [FRN]</t>
  </si>
  <si>
    <t>Payment of Interest Distribution Amount on Subordinate Notes 2005-B  Class B [ARC]:</t>
  </si>
  <si>
    <t>Payment to Access Group an amount equal to the aggregate amount by whick admin allowance previous reduced</t>
  </si>
  <si>
    <t>Twelfth</t>
  </si>
  <si>
    <t>Payment of any carry-over amounts due with respect to the ARC notes</t>
  </si>
  <si>
    <t>Thirteenth</t>
  </si>
  <si>
    <t>Only on or after the Capitalized interest release date,before th firt opiional any remainder to Access Group.</t>
  </si>
  <si>
    <t>Student Loan Asset-Backed Notes Series 2005-B Notes</t>
  </si>
  <si>
    <t>05/01/06 - 05/31/06</t>
  </si>
  <si>
    <t>JULY 2006 Estimated Required Payments Under Waterfall</t>
  </si>
  <si>
    <t>ACCESS 2005-B Capitalized Interest Account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</si>
</sst>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_(* #,##0.00000_);_(* \(#,##0.00000\);_(* &quot;-&quot;??_);_(@_)"/>
    <numFmt numFmtId="175" formatCode="dd\-mmm\-yy"/>
    <numFmt numFmtId="176" formatCode="&quot;$&quot;#,##0.0_);\(&quot;$&quot;#,##0.0\)"/>
    <numFmt numFmtId="177" formatCode="_(* #,##0.0000_);_(* \(#,##0.0000\);_(* &quot;-&quot;??_);_(@_)"/>
    <numFmt numFmtId="178" formatCode="0.0000"/>
    <numFmt numFmtId="179" formatCode="mmmm\-yy"/>
    <numFmt numFmtId="180" formatCode="0_);\(0\)"/>
    <numFmt numFmtId="181" formatCode="&quot;$&quot;#,##0.00;\(&quot;$&quot;#,##0.00\)"/>
    <numFmt numFmtId="182" formatCode="m/d/yy"/>
    <numFmt numFmtId="183" formatCode="m/d"/>
    <numFmt numFmtId="184" formatCode="mmm\-yyyy"/>
    <numFmt numFmtId="185" formatCode="_(* #,##0.0_);_(* \(#,##0.0\);_(* &quot;-&quot;??_);_(@_)"/>
    <numFmt numFmtId="186" formatCode="&quot;$&quot;#,##0.000_);\(&quot;$&quot;#,##0.000\)"/>
    <numFmt numFmtId="187" formatCode="0.00_);\(0.00\)"/>
    <numFmt numFmtId="188" formatCode="0.000_);\(0.000\)"/>
    <numFmt numFmtId="189" formatCode="0.00000%"/>
    <numFmt numFmtId="190" formatCode="&quot;$&quot;#,##0.00000_);\(&quot;$&quot;#,##0.00000\)"/>
    <numFmt numFmtId="191" formatCode="0.000"/>
    <numFmt numFmtId="192" formatCode="&quot;$&quot;#,##0.0"/>
    <numFmt numFmtId="193" formatCode="0.00;[Red]0.00"/>
    <numFmt numFmtId="194" formatCode="#,##0.0_);\(#,##0.0\)"/>
    <numFmt numFmtId="195" formatCode="&quot;$&quot;#,##0.0000_);\(&quot;$&quot;#,##0.0000\)"/>
    <numFmt numFmtId="196" formatCode="&quot;$&quot;#,##0.00;[Red]&quot;$&quot;#,##0.00"/>
    <numFmt numFmtId="197" formatCode="&quot;$&quot;#,##0.0_);[Red]\(&quot;$&quot;#,##0.0\)"/>
    <numFmt numFmtId="198" formatCode="#,##0;[Red]#,##0"/>
    <numFmt numFmtId="199" formatCode="#,##0.0;[Red]#,##0.0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"/>
    <numFmt numFmtId="208" formatCode="[$-409]dddd\,\ mmmm\ dd\,\ yyyy"/>
    <numFmt numFmtId="209" formatCode="m/d/yy;@"/>
    <numFmt numFmtId="210" formatCode="mm/dd/yy;@"/>
    <numFmt numFmtId="211" formatCode="[$-409]mmm\-yy;@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00%"/>
    <numFmt numFmtId="218" formatCode="m/d;@"/>
    <numFmt numFmtId="219" formatCode="[$-409]mmmm\ d\,\ yyyy;@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&quot;$&quot;#,##0.000"/>
    <numFmt numFmtId="223" formatCode="&quot;$&quot;#,##0.00000000_);\(&quot;$&quot;#,##0.000000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2">
      <alignment horizontal="center"/>
      <protection/>
    </xf>
    <xf numFmtId="3" fontId="21" fillId="0" borderId="0" applyFont="0" applyFill="0" applyBorder="0" applyAlignment="0" applyProtection="0"/>
    <xf numFmtId="0" fontId="21" fillId="2" borderId="0" applyNumberFormat="0" applyFont="0" applyBorder="0" applyAlignment="0" applyProtection="0"/>
    <xf numFmtId="0" fontId="0" fillId="0" borderId="3" applyNumberFormat="0" applyFont="0" applyFill="0" applyAlignment="0" applyProtection="0"/>
  </cellStyleXfs>
  <cellXfs count="5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4" xfId="28" applyNumberFormat="1" applyFont="1" applyBorder="1" applyAlignment="1" applyProtection="1">
      <alignment horizontal="right"/>
      <protection locked="0"/>
    </xf>
    <xf numFmtId="37" fontId="6" fillId="0" borderId="4" xfId="1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16" applyFont="1" applyFill="1" applyBorder="1" applyAlignment="1">
      <alignment horizontal="right" wrapText="1"/>
    </xf>
    <xf numFmtId="43" fontId="25" fillId="0" borderId="0" xfId="16" applyFont="1" applyFill="1" applyBorder="1" applyAlignment="1" quotePrefix="1">
      <alignment horizontal="center" wrapText="1"/>
    </xf>
    <xf numFmtId="43" fontId="0" fillId="0" borderId="0" xfId="16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1" fillId="0" borderId="6" xfId="16" applyNumberFormat="1" applyFont="1" applyFill="1" applyBorder="1" applyAlignment="1">
      <alignment horizontal="right" wrapText="1"/>
    </xf>
    <xf numFmtId="43" fontId="14" fillId="0" borderId="6" xfId="16" applyFont="1" applyFill="1" applyBorder="1" applyAlignment="1">
      <alignment horizontal="right" wrapText="1"/>
    </xf>
    <xf numFmtId="43" fontId="5" fillId="0" borderId="6" xfId="16" applyNumberFormat="1" applyFont="1" applyFill="1" applyBorder="1" applyAlignment="1">
      <alignment horizontal="right" wrapText="1"/>
    </xf>
    <xf numFmtId="43" fontId="11" fillId="0" borderId="7" xfId="16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164" fontId="28" fillId="3" borderId="8" xfId="16" applyNumberFormat="1" applyFont="1" applyFill="1" applyBorder="1" applyAlignment="1">
      <alignment horizontal="right"/>
    </xf>
    <xf numFmtId="164" fontId="28" fillId="3" borderId="0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right"/>
    </xf>
    <xf numFmtId="43" fontId="4" fillId="3" borderId="0" xfId="16" applyFont="1" applyFill="1" applyBorder="1" applyAlignment="1">
      <alignment horizontal="right"/>
    </xf>
    <xf numFmtId="7" fontId="12" fillId="3" borderId="9" xfId="1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29" fillId="0" borderId="0" xfId="16" applyFont="1" applyFill="1" applyBorder="1" applyAlignment="1">
      <alignment horizontal="center"/>
    </xf>
    <xf numFmtId="43" fontId="4" fillId="0" borderId="4" xfId="16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31" fillId="3" borderId="2" xfId="0" applyFont="1" applyFill="1" applyBorder="1" applyAlignment="1">
      <alignment/>
    </xf>
    <xf numFmtId="164" fontId="8" fillId="3" borderId="13" xfId="16" applyNumberFormat="1" applyFont="1" applyFill="1" applyBorder="1" applyAlignment="1" quotePrefix="1">
      <alignment horizontal="center"/>
    </xf>
    <xf numFmtId="164" fontId="8" fillId="3" borderId="14" xfId="16" applyNumberFormat="1" applyFont="1" applyFill="1" applyBorder="1" applyAlignment="1">
      <alignment horizontal="center"/>
    </xf>
    <xf numFmtId="43" fontId="4" fillId="3" borderId="4" xfId="16" applyFont="1" applyFill="1" applyBorder="1" applyAlignment="1">
      <alignment horizontal="right"/>
    </xf>
    <xf numFmtId="8" fontId="14" fillId="0" borderId="4" xfId="16" applyNumberFormat="1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7" fontId="7" fillId="0" borderId="15" xfId="16" applyNumberFormat="1" applyFont="1" applyFill="1" applyBorder="1" applyAlignment="1">
      <alignment horizontal="right"/>
    </xf>
    <xf numFmtId="7" fontId="7" fillId="0" borderId="16" xfId="16" applyNumberFormat="1" applyFont="1" applyFill="1" applyBorder="1" applyAlignment="1">
      <alignment horizontal="right"/>
    </xf>
    <xf numFmtId="7" fontId="7" fillId="0" borderId="17" xfId="19" applyNumberFormat="1" applyFont="1" applyFill="1" applyBorder="1" applyAlignment="1">
      <alignment horizontal="right"/>
    </xf>
    <xf numFmtId="8" fontId="4" fillId="0" borderId="4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4" xfId="16" applyFont="1" applyFill="1" applyBorder="1" applyAlignment="1">
      <alignment horizontal="right"/>
    </xf>
    <xf numFmtId="43" fontId="0" fillId="0" borderId="15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4" xfId="16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65" fontId="25" fillId="0" borderId="13" xfId="16" applyNumberFormat="1" applyFont="1" applyFill="1" applyBorder="1" applyAlignment="1">
      <alignment horizontal="right"/>
    </xf>
    <xf numFmtId="43" fontId="25" fillId="0" borderId="14" xfId="16" applyFont="1" applyFill="1" applyBorder="1" applyAlignment="1">
      <alignment horizontal="right"/>
    </xf>
    <xf numFmtId="43" fontId="0" fillId="0" borderId="13" xfId="16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7" fontId="12" fillId="0" borderId="19" xfId="16" applyNumberFormat="1" applyFont="1" applyFill="1" applyBorder="1" applyAlignment="1">
      <alignment horizontal="right"/>
    </xf>
    <xf numFmtId="14" fontId="33" fillId="3" borderId="13" xfId="16" applyNumberFormat="1" applyFont="1" applyFill="1" applyBorder="1" applyAlignment="1">
      <alignment horizontal="center"/>
    </xf>
    <xf numFmtId="14" fontId="28" fillId="3" borderId="13" xfId="16" applyNumberFormat="1" applyFont="1" applyFill="1" applyBorder="1" applyAlignment="1">
      <alignment horizontal="center"/>
    </xf>
    <xf numFmtId="164" fontId="28" fillId="3" borderId="14" xfId="16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7" fontId="6" fillId="0" borderId="15" xfId="16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7" fontId="7" fillId="0" borderId="22" xfId="1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164" fontId="28" fillId="3" borderId="2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43" fontId="4" fillId="0" borderId="14" xfId="16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3" fontId="1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16" applyAlignment="1">
      <alignment/>
    </xf>
    <xf numFmtId="7" fontId="5" fillId="0" borderId="4" xfId="19" applyNumberFormat="1" applyFont="1" applyFill="1" applyBorder="1" applyAlignment="1">
      <alignment horizontal="right"/>
    </xf>
    <xf numFmtId="7" fontId="5" fillId="0" borderId="15" xfId="19" applyNumberFormat="1" applyFont="1" applyFill="1" applyBorder="1" applyAlignment="1">
      <alignment horizontal="right"/>
    </xf>
    <xf numFmtId="10" fontId="6" fillId="0" borderId="27" xfId="28" applyNumberFormat="1" applyFont="1" applyBorder="1" applyAlignment="1" applyProtection="1">
      <alignment horizontal="right"/>
      <protection locked="0"/>
    </xf>
    <xf numFmtId="37" fontId="6" fillId="0" borderId="15" xfId="16" applyNumberFormat="1" applyFont="1" applyBorder="1" applyAlignment="1" applyProtection="1">
      <alignment horizontal="right"/>
      <protection locked="0"/>
    </xf>
    <xf numFmtId="0" fontId="9" fillId="3" borderId="2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43" fontId="0" fillId="0" borderId="0" xfId="16" applyFont="1" applyFill="1" applyAlignment="1">
      <alignment/>
    </xf>
    <xf numFmtId="0" fontId="4" fillId="0" borderId="28" xfId="0" applyFont="1" applyFill="1" applyBorder="1" applyAlignment="1">
      <alignment/>
    </xf>
    <xf numFmtId="43" fontId="4" fillId="0" borderId="0" xfId="16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9" xfId="28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 quotePrefix="1">
      <alignment horizontal="center"/>
    </xf>
    <xf numFmtId="14" fontId="9" fillId="3" borderId="9" xfId="0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43" fontId="29" fillId="0" borderId="2" xfId="16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164" fontId="30" fillId="0" borderId="30" xfId="0" applyNumberFormat="1" applyFont="1" applyFill="1" applyBorder="1" applyAlignment="1">
      <alignment horizontal="center"/>
    </xf>
    <xf numFmtId="14" fontId="5" fillId="0" borderId="31" xfId="16" applyNumberFormat="1" applyFont="1" applyFill="1" applyBorder="1" applyAlignment="1" quotePrefix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24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7" fontId="12" fillId="0" borderId="26" xfId="16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3" fontId="0" fillId="0" borderId="0" xfId="16" applyFill="1" applyAlignment="1">
      <alignment/>
    </xf>
    <xf numFmtId="0" fontId="28" fillId="3" borderId="0" xfId="0" applyFont="1" applyFill="1" applyBorder="1" applyAlignment="1">
      <alignment horizontal="center"/>
    </xf>
    <xf numFmtId="14" fontId="28" fillId="3" borderId="4" xfId="0" applyNumberFormat="1" applyFont="1" applyFill="1" applyBorder="1" applyAlignment="1" quotePrefix="1">
      <alignment horizontal="center"/>
    </xf>
    <xf numFmtId="14" fontId="28" fillId="3" borderId="0" xfId="0" applyNumberFormat="1" applyFont="1" applyFill="1" applyBorder="1" applyAlignment="1" quotePrefix="1">
      <alignment horizontal="center"/>
    </xf>
    <xf numFmtId="43" fontId="3" fillId="3" borderId="9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25" fillId="0" borderId="9" xfId="16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7" fontId="6" fillId="0" borderId="15" xfId="19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/>
    </xf>
    <xf numFmtId="7" fontId="6" fillId="0" borderId="9" xfId="16" applyNumberFormat="1" applyFont="1" applyFill="1" applyBorder="1" applyAlignment="1">
      <alignment horizontal="right"/>
    </xf>
    <xf numFmtId="7" fontId="7" fillId="0" borderId="20" xfId="19" applyNumberFormat="1" applyFont="1" applyFill="1" applyBorder="1" applyAlignment="1">
      <alignment horizontal="right"/>
    </xf>
    <xf numFmtId="7" fontId="7" fillId="0" borderId="35" xfId="19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43" fontId="0" fillId="0" borderId="0" xfId="16" applyFont="1" applyFill="1" applyBorder="1" applyAlignment="1">
      <alignment/>
    </xf>
    <xf numFmtId="0" fontId="28" fillId="3" borderId="0" xfId="0" applyFont="1" applyFill="1" applyBorder="1" applyAlignment="1">
      <alignment horizontal="right"/>
    </xf>
    <xf numFmtId="164" fontId="9" fillId="3" borderId="0" xfId="0" applyNumberFormat="1" applyFont="1" applyFill="1" applyBorder="1" applyAlignment="1" quotePrefix="1">
      <alignment horizontal="center"/>
    </xf>
    <xf numFmtId="0" fontId="5" fillId="0" borderId="36" xfId="0" applyFont="1" applyFill="1" applyBorder="1" applyAlignment="1">
      <alignment horizontal="left"/>
    </xf>
    <xf numFmtId="14" fontId="16" fillId="0" borderId="15" xfId="0" applyNumberFormat="1" applyFont="1" applyFill="1" applyBorder="1" applyAlignment="1" quotePrefix="1">
      <alignment horizontal="center"/>
    </xf>
    <xf numFmtId="7" fontId="16" fillId="0" borderId="15" xfId="0" applyNumberFormat="1" applyFont="1" applyFill="1" applyBorder="1" applyAlignment="1" quotePrefix="1">
      <alignment horizontal="center"/>
    </xf>
    <xf numFmtId="7" fontId="7" fillId="0" borderId="8" xfId="16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23" fillId="0" borderId="0" xfId="28" applyNumberFormat="1" applyFont="1" applyFill="1" applyAlignment="1">
      <alignment horizontal="left" vertical="center" wrapText="1"/>
    </xf>
    <xf numFmtId="10" fontId="23" fillId="0" borderId="0" xfId="28" applyNumberFormat="1" applyFont="1" applyFill="1" applyAlignment="1">
      <alignment horizontal="centerContinuous" vertical="center" wrapText="1"/>
    </xf>
    <xf numFmtId="165" fontId="0" fillId="0" borderId="0" xfId="16" applyNumberFormat="1" applyFont="1" applyFill="1" applyBorder="1" applyAlignment="1">
      <alignment/>
    </xf>
    <xf numFmtId="10" fontId="25" fillId="0" borderId="0" xfId="28" applyNumberFormat="1" applyFont="1" applyFill="1" applyBorder="1" applyAlignment="1" quotePrefix="1">
      <alignment horizontal="center" wrapText="1"/>
    </xf>
    <xf numFmtId="165" fontId="5" fillId="0" borderId="6" xfId="16" applyNumberFormat="1" applyFont="1" applyFill="1" applyBorder="1" applyAlignment="1">
      <alignment/>
    </xf>
    <xf numFmtId="10" fontId="11" fillId="0" borderId="7" xfId="2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165" fontId="5" fillId="0" borderId="0" xfId="16" applyNumberFormat="1" applyFont="1" applyFill="1" applyBorder="1" applyAlignment="1">
      <alignment/>
    </xf>
    <xf numFmtId="10" fontId="11" fillId="0" borderId="9" xfId="28" applyNumberFormat="1" applyFont="1" applyFill="1" applyBorder="1" applyAlignment="1">
      <alignment horizontal="right" wrapText="1"/>
    </xf>
    <xf numFmtId="165" fontId="28" fillId="3" borderId="0" xfId="16" applyNumberFormat="1" applyFont="1" applyFill="1" applyBorder="1" applyAlignment="1">
      <alignment horizontal="center"/>
    </xf>
    <xf numFmtId="10" fontId="9" fillId="3" borderId="9" xfId="28" applyNumberFormat="1" applyFont="1" applyFill="1" applyBorder="1" applyAlignment="1" quotePrefix="1">
      <alignment horizontal="center"/>
    </xf>
    <xf numFmtId="0" fontId="4" fillId="0" borderId="39" xfId="0" applyFont="1" applyFill="1" applyBorder="1" applyAlignment="1">
      <alignment/>
    </xf>
    <xf numFmtId="165" fontId="0" fillId="0" borderId="2" xfId="16" applyNumberFormat="1" applyFont="1" applyFill="1" applyBorder="1" applyAlignment="1">
      <alignment/>
    </xf>
    <xf numFmtId="165" fontId="16" fillId="0" borderId="8" xfId="16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9" xfId="28" applyNumberFormat="1" applyFont="1" applyFill="1" applyBorder="1" applyAlignment="1">
      <alignment horizontal="center"/>
    </xf>
    <xf numFmtId="165" fontId="16" fillId="0" borderId="40" xfId="16" applyNumberFormat="1" applyFont="1" applyFill="1" applyBorder="1" applyAlignment="1">
      <alignment horizontal="center"/>
    </xf>
    <xf numFmtId="10" fontId="5" fillId="0" borderId="41" xfId="28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65" fontId="5" fillId="0" borderId="23" xfId="16" applyNumberFormat="1" applyFont="1" applyFill="1" applyBorder="1" applyAlignment="1">
      <alignment horizontal="center"/>
    </xf>
    <xf numFmtId="10" fontId="5" fillId="0" borderId="42" xfId="28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10" fontId="15" fillId="0" borderId="26" xfId="28" applyNumberFormat="1" applyFont="1" applyFill="1" applyBorder="1" applyAlignment="1">
      <alignment horizontal="right"/>
    </xf>
    <xf numFmtId="165" fontId="0" fillId="0" borderId="6" xfId="16" applyNumberFormat="1" applyFont="1" applyFill="1" applyBorder="1" applyAlignment="1">
      <alignment/>
    </xf>
    <xf numFmtId="10" fontId="0" fillId="0" borderId="0" xfId="28" applyNumberFormat="1" applyFont="1" applyFill="1" applyAlignment="1">
      <alignment/>
    </xf>
    <xf numFmtId="165" fontId="0" fillId="0" borderId="0" xfId="16" applyNumberFormat="1" applyAlignment="1">
      <alignment/>
    </xf>
    <xf numFmtId="10" fontId="25" fillId="0" borderId="0" xfId="28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8" fillId="3" borderId="9" xfId="0" applyFont="1" applyFill="1" applyBorder="1" applyAlignment="1">
      <alignment horizontal="left"/>
    </xf>
    <xf numFmtId="43" fontId="29" fillId="0" borderId="44" xfId="16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164" fontId="20" fillId="0" borderId="45" xfId="0" applyNumberFormat="1" applyFont="1" applyFill="1" applyBorder="1" applyAlignment="1">
      <alignment horizontal="right"/>
    </xf>
    <xf numFmtId="167" fontId="16" fillId="0" borderId="41" xfId="16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173" fontId="16" fillId="0" borderId="9" xfId="16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73" fontId="17" fillId="0" borderId="9" xfId="16" applyNumberFormat="1" applyFont="1" applyFill="1" applyBorder="1" applyAlignment="1" quotePrefix="1">
      <alignment horizontal="right"/>
    </xf>
    <xf numFmtId="0" fontId="38" fillId="0" borderId="4" xfId="0" applyFont="1" applyFill="1" applyBorder="1" applyAlignment="1">
      <alignment horizontal="left"/>
    </xf>
    <xf numFmtId="38" fontId="17" fillId="0" borderId="9" xfId="16" applyNumberFormat="1" applyFont="1" applyFill="1" applyBorder="1" applyAlignment="1" quotePrefix="1">
      <alignment horizontal="right"/>
    </xf>
    <xf numFmtId="8" fontId="17" fillId="0" borderId="9" xfId="19" applyNumberFormat="1" applyFont="1" applyFill="1" applyBorder="1" applyAlignment="1">
      <alignment horizontal="right"/>
    </xf>
    <xf numFmtId="173" fontId="17" fillId="0" borderId="9" xfId="16" applyNumberFormat="1" applyFont="1" applyFill="1" applyBorder="1" applyAlignment="1">
      <alignment horizontal="right"/>
    </xf>
    <xf numFmtId="7" fontId="16" fillId="0" borderId="9" xfId="19" applyNumberFormat="1" applyFont="1" applyFill="1" applyBorder="1" applyAlignment="1">
      <alignment horizontal="right"/>
    </xf>
    <xf numFmtId="165" fontId="16" fillId="0" borderId="9" xfId="16" applyNumberFormat="1" applyFont="1" applyFill="1" applyBorder="1" applyAlignment="1">
      <alignment horizontal="left"/>
    </xf>
    <xf numFmtId="165" fontId="10" fillId="0" borderId="9" xfId="16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7" fontId="7" fillId="0" borderId="44" xfId="19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7" fontId="7" fillId="0" borderId="46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10" fontId="5" fillId="0" borderId="9" xfId="28" applyNumberFormat="1" applyFont="1" applyFill="1" applyBorder="1" applyAlignment="1">
      <alignment horizontal="right"/>
    </xf>
    <xf numFmtId="10" fontId="5" fillId="0" borderId="35" xfId="28" applyNumberFormat="1" applyFont="1" applyFill="1" applyBorder="1" applyAlignment="1">
      <alignment horizontal="right"/>
    </xf>
    <xf numFmtId="165" fontId="5" fillId="0" borderId="20" xfId="16" applyNumberFormat="1" applyFont="1" applyFill="1" applyBorder="1" applyAlignment="1" quotePrefix="1">
      <alignment horizontal="left"/>
    </xf>
    <xf numFmtId="8" fontId="7" fillId="0" borderId="13" xfId="19" applyNumberFormat="1" applyFont="1" applyFill="1" applyBorder="1" applyAlignment="1">
      <alignment/>
    </xf>
    <xf numFmtId="169" fontId="6" fillId="0" borderId="15" xfId="16" applyNumberFormat="1" applyFont="1" applyFill="1" applyBorder="1" applyAlignment="1">
      <alignment/>
    </xf>
    <xf numFmtId="7" fontId="6" fillId="0" borderId="4" xfId="19" applyNumberFormat="1" applyFont="1" applyFill="1" applyBorder="1" applyAlignment="1">
      <alignment/>
    </xf>
    <xf numFmtId="169" fontId="6" fillId="0" borderId="16" xfId="19" applyNumberFormat="1" applyFont="1" applyFill="1" applyBorder="1" applyAlignment="1">
      <alignment horizontal="right"/>
    </xf>
    <xf numFmtId="7" fontId="6" fillId="0" borderId="17" xfId="19" applyNumberFormat="1" applyFont="1" applyFill="1" applyBorder="1" applyAlignment="1">
      <alignment horizontal="right"/>
    </xf>
    <xf numFmtId="8" fontId="6" fillId="0" borderId="16" xfId="16" applyNumberFormat="1" applyFont="1" applyFill="1" applyBorder="1" applyAlignment="1">
      <alignment horizontal="right"/>
    </xf>
    <xf numFmtId="43" fontId="6" fillId="0" borderId="0" xfId="16" applyFont="1" applyFill="1" applyBorder="1" applyAlignment="1">
      <alignment horizontal="left"/>
    </xf>
    <xf numFmtId="43" fontId="6" fillId="0" borderId="0" xfId="16" applyFont="1" applyFill="1" applyBorder="1" applyAlignment="1" quotePrefix="1">
      <alignment horizontal="left"/>
    </xf>
    <xf numFmtId="0" fontId="39" fillId="3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5" fontId="10" fillId="0" borderId="8" xfId="16" applyNumberFormat="1" applyFont="1" applyFill="1" applyBorder="1" applyAlignment="1" quotePrefix="1">
      <alignment horizontal="center"/>
    </xf>
    <xf numFmtId="169" fontId="6" fillId="0" borderId="15" xfId="19" applyNumberFormat="1" applyFont="1" applyFill="1" applyBorder="1" applyAlignment="1">
      <alignment horizontal="right"/>
    </xf>
    <xf numFmtId="10" fontId="7" fillId="0" borderId="22" xfId="19" applyNumberFormat="1" applyFont="1" applyFill="1" applyBorder="1" applyAlignment="1">
      <alignment horizontal="right"/>
    </xf>
    <xf numFmtId="10" fontId="13" fillId="0" borderId="15" xfId="19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/>
    </xf>
    <xf numFmtId="171" fontId="7" fillId="0" borderId="22" xfId="19" applyNumberFormat="1" applyFont="1" applyFill="1" applyBorder="1" applyAlignment="1">
      <alignment horizontal="right"/>
    </xf>
    <xf numFmtId="171" fontId="13" fillId="0" borderId="15" xfId="19" applyNumberFormat="1" applyFont="1" applyFill="1" applyBorder="1" applyAlignment="1">
      <alignment horizontal="right"/>
    </xf>
    <xf numFmtId="43" fontId="0" fillId="0" borderId="47" xfId="16" applyFont="1" applyFill="1" applyBorder="1" applyAlignment="1">
      <alignment horizontal="right"/>
    </xf>
    <xf numFmtId="43" fontId="14" fillId="0" borderId="0" xfId="16" applyFont="1" applyFill="1" applyBorder="1" applyAlignment="1">
      <alignment horizontal="right"/>
    </xf>
    <xf numFmtId="5" fontId="0" fillId="0" borderId="48" xfId="16" applyNumberFormat="1" applyFont="1" applyFill="1" applyBorder="1" applyAlignment="1">
      <alignment horizontal="right"/>
    </xf>
    <xf numFmtId="0" fontId="8" fillId="3" borderId="49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left"/>
    </xf>
    <xf numFmtId="172" fontId="0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7" fontId="10" fillId="0" borderId="15" xfId="19" applyNumberFormat="1" applyFont="1" applyFill="1" applyBorder="1" applyAlignment="1">
      <alignment horizontal="right"/>
    </xf>
    <xf numFmtId="43" fontId="0" fillId="0" borderId="29" xfId="16" applyFont="1" applyFill="1" applyBorder="1" applyAlignment="1">
      <alignment horizontal="right"/>
    </xf>
    <xf numFmtId="7" fontId="7" fillId="0" borderId="51" xfId="19" applyNumberFormat="1" applyFont="1" applyFill="1" applyBorder="1" applyAlignment="1">
      <alignment horizontal="right"/>
    </xf>
    <xf numFmtId="5" fontId="7" fillId="0" borderId="15" xfId="19" applyNumberFormat="1" applyFont="1" applyFill="1" applyBorder="1" applyAlignment="1">
      <alignment horizontal="right"/>
    </xf>
    <xf numFmtId="43" fontId="34" fillId="0" borderId="15" xfId="16" applyFont="1" applyFill="1" applyBorder="1" applyAlignment="1">
      <alignment horizontal="right"/>
    </xf>
    <xf numFmtId="165" fontId="34" fillId="0" borderId="13" xfId="16" applyNumberFormat="1" applyFont="1" applyFill="1" applyBorder="1" applyAlignment="1">
      <alignment horizontal="right"/>
    </xf>
    <xf numFmtId="164" fontId="8" fillId="3" borderId="13" xfId="16" applyNumberFormat="1" applyFont="1" applyFill="1" applyBorder="1" applyAlignment="1">
      <alignment horizontal="center"/>
    </xf>
    <xf numFmtId="165" fontId="10" fillId="0" borderId="8" xfId="16" applyNumberFormat="1" applyFont="1" applyFill="1" applyBorder="1" applyAlignment="1">
      <alignment horizontal="left"/>
    </xf>
    <xf numFmtId="174" fontId="6" fillId="0" borderId="15" xfId="16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/>
    </xf>
    <xf numFmtId="5" fontId="4" fillId="0" borderId="48" xfId="16" applyNumberFormat="1" applyFont="1" applyFill="1" applyBorder="1" applyAlignment="1">
      <alignment horizontal="right"/>
    </xf>
    <xf numFmtId="164" fontId="28" fillId="3" borderId="52" xfId="16" applyNumberFormat="1" applyFont="1" applyFill="1" applyBorder="1" applyAlignment="1">
      <alignment horizontal="center"/>
    </xf>
    <xf numFmtId="8" fontId="6" fillId="0" borderId="15" xfId="28" applyNumberFormat="1" applyFont="1" applyFill="1" applyBorder="1" applyAlignment="1">
      <alignment/>
    </xf>
    <xf numFmtId="164" fontId="28" fillId="3" borderId="15" xfId="16" applyNumberFormat="1" applyFont="1" applyFill="1" applyBorder="1" applyAlignment="1">
      <alignment horizontal="center"/>
    </xf>
    <xf numFmtId="38" fontId="14" fillId="0" borderId="0" xfId="16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/>
    </xf>
    <xf numFmtId="7" fontId="7" fillId="0" borderId="53" xfId="19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 quotePrefix="1">
      <alignment horizontal="left"/>
    </xf>
    <xf numFmtId="10" fontId="11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 horizontal="center"/>
    </xf>
    <xf numFmtId="10" fontId="11" fillId="0" borderId="9" xfId="28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/>
    </xf>
    <xf numFmtId="14" fontId="28" fillId="3" borderId="15" xfId="16" applyNumberFormat="1" applyFont="1" applyFill="1" applyBorder="1" applyAlignment="1">
      <alignment horizontal="center"/>
    </xf>
    <xf numFmtId="164" fontId="8" fillId="3" borderId="15" xfId="16" applyNumberFormat="1" applyFont="1" applyFill="1" applyBorder="1" applyAlignment="1">
      <alignment horizontal="center"/>
    </xf>
    <xf numFmtId="164" fontId="11" fillId="0" borderId="0" xfId="16" applyNumberFormat="1" applyFont="1" applyFill="1" applyBorder="1" applyAlignment="1">
      <alignment horizontal="right"/>
    </xf>
    <xf numFmtId="5" fontId="14" fillId="0" borderId="48" xfId="16" applyNumberFormat="1" applyFont="1" applyFill="1" applyBorder="1" applyAlignment="1">
      <alignment horizontal="right"/>
    </xf>
    <xf numFmtId="5" fontId="33" fillId="3" borderId="54" xfId="16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71" fontId="6" fillId="0" borderId="27" xfId="28" applyNumberFormat="1" applyFont="1" applyFill="1" applyBorder="1" applyAlignment="1">
      <alignment horizontal="center"/>
    </xf>
    <xf numFmtId="171" fontId="6" fillId="0" borderId="15" xfId="28" applyNumberFormat="1" applyFont="1" applyFill="1" applyBorder="1" applyAlignment="1">
      <alignment horizontal="center"/>
    </xf>
    <xf numFmtId="164" fontId="24" fillId="0" borderId="0" xfId="16" applyNumberFormat="1" applyFont="1" applyFill="1" applyAlignment="1">
      <alignment horizontal="left" vertical="center" wrapText="1"/>
    </xf>
    <xf numFmtId="14" fontId="16" fillId="0" borderId="55" xfId="0" applyNumberFormat="1" applyFont="1" applyFill="1" applyBorder="1" applyAlignment="1">
      <alignment horizontal="center"/>
    </xf>
    <xf numFmtId="14" fontId="7" fillId="0" borderId="45" xfId="0" applyNumberFormat="1" applyFont="1" applyFill="1" applyBorder="1" applyAlignment="1">
      <alignment horizontal="center"/>
    </xf>
    <xf numFmtId="171" fontId="7" fillId="0" borderId="21" xfId="28" applyNumberFormat="1" applyFont="1" applyFill="1" applyBorder="1" applyAlignment="1">
      <alignment horizontal="center"/>
    </xf>
    <xf numFmtId="166" fontId="6" fillId="0" borderId="15" xfId="28" applyNumberFormat="1" applyFont="1" applyFill="1" applyBorder="1" applyAlignment="1">
      <alignment horizontal="center"/>
    </xf>
    <xf numFmtId="166" fontId="7" fillId="0" borderId="56" xfId="28" applyNumberFormat="1" applyFont="1" applyFill="1" applyBorder="1" applyAlignment="1">
      <alignment horizontal="center"/>
    </xf>
    <xf numFmtId="164" fontId="9" fillId="3" borderId="55" xfId="0" applyNumberFormat="1" applyFont="1" applyFill="1" applyBorder="1" applyAlignment="1" quotePrefix="1">
      <alignment horizontal="center"/>
    </xf>
    <xf numFmtId="14" fontId="7" fillId="0" borderId="4" xfId="0" applyNumberFormat="1" applyFont="1" applyFill="1" applyBorder="1" applyAlignment="1">
      <alignment horizontal="center"/>
    </xf>
    <xf numFmtId="7" fontId="7" fillId="0" borderId="55" xfId="19" applyNumberFormat="1" applyFont="1" applyFill="1" applyBorder="1" applyAlignment="1">
      <alignment horizontal="right"/>
    </xf>
    <xf numFmtId="7" fontId="6" fillId="0" borderId="8" xfId="16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19" applyNumberFormat="1" applyFont="1" applyFill="1" applyBorder="1" applyAlignment="1">
      <alignment horizontal="right"/>
    </xf>
    <xf numFmtId="43" fontId="13" fillId="0" borderId="57" xfId="16" applyFont="1" applyFill="1" applyBorder="1" applyAlignment="1">
      <alignment horizontal="right"/>
    </xf>
    <xf numFmtId="43" fontId="13" fillId="0" borderId="25" xfId="16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7" fontId="7" fillId="0" borderId="55" xfId="16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 horizontal="left"/>
    </xf>
    <xf numFmtId="7" fontId="6" fillId="0" borderId="9" xfId="0" applyNumberFormat="1" applyFont="1" applyBorder="1" applyAlignment="1">
      <alignment/>
    </xf>
    <xf numFmtId="7" fontId="6" fillId="0" borderId="36" xfId="16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7" fontId="6" fillId="0" borderId="59" xfId="16" applyNumberFormat="1" applyFont="1" applyFill="1" applyBorder="1" applyAlignment="1">
      <alignment horizontal="right"/>
    </xf>
    <xf numFmtId="7" fontId="4" fillId="0" borderId="9" xfId="0" applyNumberFormat="1" applyFont="1" applyBorder="1" applyAlignment="1">
      <alignment/>
    </xf>
    <xf numFmtId="7" fontId="25" fillId="0" borderId="0" xfId="16" applyNumberFormat="1" applyFont="1" applyFill="1" applyBorder="1" applyAlignment="1">
      <alignment horizontal="right" wrapText="1"/>
    </xf>
    <xf numFmtId="7" fontId="5" fillId="0" borderId="6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2" xfId="19" applyNumberFormat="1" applyFont="1" applyFill="1" applyBorder="1" applyAlignment="1">
      <alignment horizontal="right"/>
    </xf>
    <xf numFmtId="7" fontId="11" fillId="0" borderId="15" xfId="19" applyNumberFormat="1" applyFont="1" applyFill="1" applyBorder="1" applyAlignment="1">
      <alignment horizontal="right"/>
    </xf>
    <xf numFmtId="7" fontId="36" fillId="0" borderId="15" xfId="16" applyNumberFormat="1" applyFont="1" applyFill="1" applyBorder="1" applyAlignment="1">
      <alignment horizontal="right"/>
    </xf>
    <xf numFmtId="7" fontId="0" fillId="0" borderId="6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0" fontId="4" fillId="0" borderId="4" xfId="28" applyNumberFormat="1" applyFont="1" applyFill="1" applyBorder="1" applyAlignment="1">
      <alignment horizontal="right"/>
    </xf>
    <xf numFmtId="7" fontId="4" fillId="0" borderId="19" xfId="16" applyNumberFormat="1" applyFont="1" applyFill="1" applyBorder="1" applyAlignment="1">
      <alignment horizontal="right"/>
    </xf>
    <xf numFmtId="43" fontId="4" fillId="0" borderId="19" xfId="16" applyFont="1" applyFill="1" applyBorder="1" applyAlignment="1">
      <alignment horizontal="right"/>
    </xf>
    <xf numFmtId="10" fontId="4" fillId="0" borderId="14" xfId="28" applyNumberFormat="1" applyFont="1" applyFill="1" applyBorder="1" applyAlignment="1">
      <alignment horizontal="right"/>
    </xf>
    <xf numFmtId="7" fontId="6" fillId="0" borderId="4" xfId="19" applyNumberFormat="1" applyFont="1" applyFill="1" applyBorder="1" applyAlignment="1">
      <alignment horizontal="right"/>
    </xf>
    <xf numFmtId="164" fontId="29" fillId="0" borderId="2" xfId="16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10" fontId="10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/>
    </xf>
    <xf numFmtId="165" fontId="36" fillId="0" borderId="15" xfId="16" applyNumberFormat="1" applyFont="1" applyFill="1" applyBorder="1" applyAlignment="1">
      <alignment horizontal="left"/>
    </xf>
    <xf numFmtId="43" fontId="10" fillId="0" borderId="9" xfId="16" applyFont="1" applyFill="1" applyBorder="1" applyAlignment="1">
      <alignment horizontal="right"/>
    </xf>
    <xf numFmtId="165" fontId="11" fillId="0" borderId="3" xfId="16" applyNumberFormat="1" applyFont="1" applyFill="1" applyBorder="1" applyAlignment="1" quotePrefix="1">
      <alignment horizontal="left"/>
    </xf>
    <xf numFmtId="7" fontId="11" fillId="0" borderId="3" xfId="19" applyNumberFormat="1" applyFont="1" applyFill="1" applyBorder="1" applyAlignment="1">
      <alignment horizontal="right"/>
    </xf>
    <xf numFmtId="10" fontId="11" fillId="0" borderId="42" xfId="28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65" fontId="11" fillId="0" borderId="0" xfId="16" applyNumberFormat="1" applyFont="1" applyFill="1" applyBorder="1" applyAlignment="1">
      <alignment horizontal="left"/>
    </xf>
    <xf numFmtId="10" fontId="15" fillId="0" borderId="9" xfId="28" applyNumberFormat="1" applyFont="1" applyFill="1" applyBorder="1" applyAlignment="1">
      <alignment horizontal="right"/>
    </xf>
    <xf numFmtId="165" fontId="11" fillId="0" borderId="25" xfId="16" applyNumberFormat="1" applyFont="1" applyFill="1" applyBorder="1" applyAlignment="1">
      <alignment horizontal="left" vertical="center"/>
    </xf>
    <xf numFmtId="7" fontId="15" fillId="0" borderId="25" xfId="19" applyNumberFormat="1" applyFont="1" applyFill="1" applyBorder="1" applyAlignment="1">
      <alignment horizontal="right"/>
    </xf>
    <xf numFmtId="10" fontId="4" fillId="0" borderId="17" xfId="28" applyNumberFormat="1" applyFont="1" applyFill="1" applyBorder="1" applyAlignment="1">
      <alignment horizontal="right"/>
    </xf>
    <xf numFmtId="8" fontId="6" fillId="0" borderId="16" xfId="28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37" fontId="0" fillId="0" borderId="4" xfId="19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17" fillId="0" borderId="61" xfId="0" applyNumberFormat="1" applyFont="1" applyFill="1" applyBorder="1" applyAlignment="1">
      <alignment horizontal="center"/>
    </xf>
    <xf numFmtId="7" fontId="7" fillId="0" borderId="13" xfId="19" applyNumberFormat="1" applyFont="1" applyFill="1" applyBorder="1" applyAlignment="1">
      <alignment/>
    </xf>
    <xf numFmtId="164" fontId="2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28" fillId="3" borderId="6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3" fontId="5" fillId="0" borderId="0" xfId="16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16" applyNumberFormat="1" applyFont="1" applyFill="1" applyBorder="1" applyAlignment="1" quotePrefix="1">
      <alignment horizontal="right"/>
    </xf>
    <xf numFmtId="173" fontId="10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16" applyNumberFormat="1" applyFont="1" applyFill="1" applyBorder="1" applyAlignment="1">
      <alignment horizontal="left"/>
    </xf>
    <xf numFmtId="7" fontId="5" fillId="0" borderId="2" xfId="19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7" fontId="5" fillId="0" borderId="29" xfId="19" applyNumberFormat="1" applyFont="1" applyFill="1" applyBorder="1" applyAlignment="1">
      <alignment horizontal="right"/>
    </xf>
    <xf numFmtId="7" fontId="5" fillId="0" borderId="61" xfId="19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165" fontId="10" fillId="0" borderId="25" xfId="16" applyNumberFormat="1" applyFont="1" applyFill="1" applyBorder="1" applyAlignment="1">
      <alignment/>
    </xf>
    <xf numFmtId="7" fontId="5" fillId="0" borderId="25" xfId="19" applyNumberFormat="1" applyFont="1" applyFill="1" applyBorder="1" applyAlignment="1">
      <alignment horizontal="right"/>
    </xf>
    <xf numFmtId="7" fontId="5" fillId="0" borderId="26" xfId="19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center"/>
    </xf>
    <xf numFmtId="14" fontId="7" fillId="0" borderId="62" xfId="16" applyNumberFormat="1" applyFont="1" applyFill="1" applyBorder="1" applyAlignment="1">
      <alignment horizontal="center"/>
    </xf>
    <xf numFmtId="10" fontId="10" fillId="0" borderId="0" xfId="28" applyNumberFormat="1" applyFont="1" applyFill="1" applyBorder="1" applyAlignment="1">
      <alignment/>
    </xf>
    <xf numFmtId="171" fontId="10" fillId="0" borderId="0" xfId="28" applyNumberFormat="1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right"/>
    </xf>
    <xf numFmtId="10" fontId="10" fillId="0" borderId="0" xfId="28" applyNumberFormat="1" applyFont="1" applyFill="1" applyBorder="1" applyAlignment="1">
      <alignment horizontal="right"/>
    </xf>
    <xf numFmtId="168" fontId="10" fillId="0" borderId="0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 horizontal="right"/>
    </xf>
    <xf numFmtId="164" fontId="41" fillId="0" borderId="0" xfId="16" applyNumberFormat="1" applyFont="1" applyFill="1" applyAlignment="1">
      <alignment horizontal="left" vertical="center" wrapText="1"/>
    </xf>
    <xf numFmtId="169" fontId="6" fillId="0" borderId="15" xfId="16" applyNumberFormat="1" applyFont="1" applyFill="1" applyBorder="1" applyAlignment="1">
      <alignment horizontal="right"/>
    </xf>
    <xf numFmtId="7" fontId="6" fillId="0" borderId="27" xfId="19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16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28" applyNumberFormat="1" applyFont="1" applyFill="1" applyAlignment="1">
      <alignment horizontal="left" vertical="center" wrapText="1"/>
    </xf>
    <xf numFmtId="10" fontId="30" fillId="0" borderId="0" xfId="28" applyNumberFormat="1" applyFont="1" applyFill="1" applyAlignment="1">
      <alignment horizontal="centerContinuous" vertical="center" wrapText="1"/>
    </xf>
    <xf numFmtId="43" fontId="35" fillId="0" borderId="0" xfId="16" applyFont="1" applyFill="1" applyAlignment="1">
      <alignment/>
    </xf>
    <xf numFmtId="7" fontId="6" fillId="0" borderId="27" xfId="28" applyNumberFormat="1" applyFont="1" applyFill="1" applyBorder="1" applyAlignment="1">
      <alignment horizontal="right"/>
    </xf>
    <xf numFmtId="7" fontId="6" fillId="0" borderId="15" xfId="28" applyNumberFormat="1" applyFont="1" applyFill="1" applyBorder="1" applyAlignment="1">
      <alignment horizontal="right"/>
    </xf>
    <xf numFmtId="7" fontId="7" fillId="0" borderId="21" xfId="28" applyNumberFormat="1" applyFont="1" applyFill="1" applyBorder="1" applyAlignment="1">
      <alignment horizontal="right"/>
    </xf>
    <xf numFmtId="172" fontId="12" fillId="0" borderId="34" xfId="16" applyNumberFormat="1" applyFont="1" applyFill="1" applyBorder="1" applyAlignment="1">
      <alignment horizontal="right"/>
    </xf>
    <xf numFmtId="43" fontId="25" fillId="0" borderId="47" xfId="16" applyFont="1" applyFill="1" applyBorder="1" applyAlignment="1">
      <alignment horizontal="right"/>
    </xf>
    <xf numFmtId="7" fontId="11" fillId="0" borderId="15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43" fontId="11" fillId="0" borderId="29" xfId="16" applyNumberFormat="1" applyFont="1" applyFill="1" applyBorder="1" applyAlignment="1">
      <alignment horizontal="right" wrapText="1"/>
    </xf>
    <xf numFmtId="43" fontId="11" fillId="0" borderId="34" xfId="16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/>
    </xf>
    <xf numFmtId="37" fontId="28" fillId="3" borderId="52" xfId="16" applyNumberFormat="1" applyFont="1" applyFill="1" applyBorder="1" applyAlignment="1">
      <alignment horizontal="center"/>
    </xf>
    <xf numFmtId="164" fontId="28" fillId="3" borderId="63" xfId="16" applyNumberFormat="1" applyFont="1" applyFill="1" applyBorder="1" applyAlignment="1">
      <alignment horizontal="center"/>
    </xf>
    <xf numFmtId="37" fontId="14" fillId="0" borderId="64" xfId="28" applyNumberFormat="1" applyFont="1" applyFill="1" applyBorder="1" applyAlignment="1">
      <alignment horizontal="right"/>
    </xf>
    <xf numFmtId="5" fontId="14" fillId="0" borderId="65" xfId="28" applyNumberFormat="1" applyFont="1" applyFill="1" applyBorder="1" applyAlignment="1">
      <alignment horizontal="right"/>
    </xf>
    <xf numFmtId="37" fontId="14" fillId="0" borderId="48" xfId="16" applyNumberFormat="1" applyFont="1" applyFill="1" applyBorder="1" applyAlignment="1">
      <alignment horizontal="right"/>
    </xf>
    <xf numFmtId="10" fontId="14" fillId="0" borderId="58" xfId="28" applyNumberFormat="1" applyFont="1" applyFill="1" applyBorder="1" applyAlignment="1">
      <alignment horizontal="right"/>
    </xf>
    <xf numFmtId="37" fontId="4" fillId="0" borderId="48" xfId="16" applyNumberFormat="1" applyFont="1" applyFill="1" applyBorder="1" applyAlignment="1">
      <alignment horizontal="right"/>
    </xf>
    <xf numFmtId="10" fontId="4" fillId="0" borderId="58" xfId="28" applyNumberFormat="1" applyFont="1" applyFill="1" applyBorder="1" applyAlignment="1">
      <alignment horizontal="right"/>
    </xf>
    <xf numFmtId="37" fontId="0" fillId="0" borderId="48" xfId="16" applyNumberFormat="1" applyFont="1" applyFill="1" applyBorder="1" applyAlignment="1">
      <alignment horizontal="right"/>
    </xf>
    <xf numFmtId="37" fontId="33" fillId="3" borderId="54" xfId="16" applyNumberFormat="1" applyFont="1" applyFill="1" applyBorder="1" applyAlignment="1">
      <alignment horizontal="right"/>
    </xf>
    <xf numFmtId="10" fontId="33" fillId="3" borderId="66" xfId="28" applyNumberFormat="1" applyFont="1" applyFill="1" applyBorder="1" applyAlignment="1">
      <alignment horizontal="right"/>
    </xf>
    <xf numFmtId="10" fontId="0" fillId="0" borderId="58" xfId="28" applyNumberFormat="1" applyFont="1" applyFill="1" applyBorder="1" applyAlignment="1">
      <alignment horizontal="right"/>
    </xf>
    <xf numFmtId="43" fontId="4" fillId="0" borderId="48" xfId="16" applyFont="1" applyFill="1" applyBorder="1" applyAlignment="1">
      <alignment horizontal="right"/>
    </xf>
    <xf numFmtId="43" fontId="4" fillId="0" borderId="58" xfId="16" applyFont="1" applyFill="1" applyBorder="1" applyAlignment="1">
      <alignment horizontal="right"/>
    </xf>
    <xf numFmtId="37" fontId="4" fillId="0" borderId="52" xfId="16" applyNumberFormat="1" applyFont="1" applyFill="1" applyBorder="1" applyAlignment="1">
      <alignment horizontal="right"/>
    </xf>
    <xf numFmtId="10" fontId="14" fillId="0" borderId="63" xfId="28" applyNumberFormat="1" applyFont="1" applyFill="1" applyBorder="1" applyAlignment="1">
      <alignment horizontal="right"/>
    </xf>
    <xf numFmtId="37" fontId="33" fillId="3" borderId="67" xfId="16" applyNumberFormat="1" applyFont="1" applyFill="1" applyBorder="1" applyAlignment="1">
      <alignment horizontal="right"/>
    </xf>
    <xf numFmtId="10" fontId="33" fillId="3" borderId="68" xfId="28" applyNumberFormat="1" applyFont="1" applyFill="1" applyBorder="1" applyAlignment="1">
      <alignment horizontal="right"/>
    </xf>
    <xf numFmtId="10" fontId="4" fillId="0" borderId="65" xfId="28" applyNumberFormat="1" applyFont="1" applyFill="1" applyBorder="1" applyAlignment="1">
      <alignment horizontal="right"/>
    </xf>
    <xf numFmtId="37" fontId="12" fillId="0" borderId="48" xfId="16" applyNumberFormat="1" applyFont="1" applyFill="1" applyBorder="1" applyAlignment="1">
      <alignment horizontal="right"/>
    </xf>
    <xf numFmtId="10" fontId="12" fillId="0" borderId="58" xfId="28" applyNumberFormat="1" applyFont="1" applyFill="1" applyBorder="1" applyAlignment="1">
      <alignment horizontal="right"/>
    </xf>
    <xf numFmtId="7" fontId="0" fillId="0" borderId="34" xfId="16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4" fontId="33" fillId="0" borderId="2" xfId="19" applyFont="1" applyFill="1" applyBorder="1" applyAlignment="1">
      <alignment horizontal="right"/>
    </xf>
    <xf numFmtId="166" fontId="14" fillId="0" borderId="14" xfId="28" applyNumberFormat="1" applyFont="1" applyFill="1" applyBorder="1" applyAlignment="1">
      <alignment horizontal="right"/>
    </xf>
    <xf numFmtId="7" fontId="10" fillId="0" borderId="15" xfId="16" applyNumberFormat="1" applyFont="1" applyFill="1" applyBorder="1" applyAlignment="1" quotePrefix="1">
      <alignment horizontal="right"/>
    </xf>
    <xf numFmtId="165" fontId="3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9" xfId="16" applyNumberFormat="1" applyFont="1" applyFill="1" applyBorder="1" applyAlignment="1">
      <alignment horizontal="right"/>
    </xf>
    <xf numFmtId="37" fontId="4" fillId="0" borderId="4" xfId="16" applyNumberFormat="1" applyFont="1" applyFill="1" applyBorder="1" applyAlignment="1">
      <alignment horizontal="right"/>
    </xf>
    <xf numFmtId="37" fontId="12" fillId="0" borderId="9" xfId="16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0" fontId="16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3" fontId="10" fillId="0" borderId="36" xfId="0" applyNumberFormat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10" fontId="12" fillId="0" borderId="44" xfId="28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/>
    </xf>
    <xf numFmtId="168" fontId="47" fillId="0" borderId="9" xfId="28" applyNumberFormat="1" applyFont="1" applyFill="1" applyBorder="1" applyAlignment="1">
      <alignment horizontal="right"/>
    </xf>
    <xf numFmtId="164" fontId="44" fillId="0" borderId="0" xfId="16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9" fontId="17" fillId="0" borderId="9" xfId="16" applyNumberFormat="1" applyFont="1" applyFill="1" applyBorder="1" applyAlignment="1">
      <alignment horizontal="right"/>
    </xf>
    <xf numFmtId="43" fontId="10" fillId="0" borderId="15" xfId="16" applyFont="1" applyFill="1" applyBorder="1" applyAlignment="1" quotePrefix="1">
      <alignment horizontal="right"/>
    </xf>
    <xf numFmtId="37" fontId="0" fillId="0" borderId="29" xfId="16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4" borderId="64" xfId="28" applyNumberFormat="1" applyFont="1" applyFill="1" applyBorder="1" applyAlignment="1">
      <alignment horizontal="right"/>
    </xf>
    <xf numFmtId="5" fontId="4" fillId="0" borderId="52" xfId="16" applyNumberFormat="1" applyFont="1" applyFill="1" applyBorder="1" applyAlignment="1">
      <alignment horizontal="right"/>
    </xf>
    <xf numFmtId="5" fontId="33" fillId="3" borderId="67" xfId="16" applyNumberFormat="1" applyFont="1" applyFill="1" applyBorder="1" applyAlignment="1">
      <alignment horizontal="right"/>
    </xf>
    <xf numFmtId="5" fontId="12" fillId="0" borderId="48" xfId="16" applyNumberFormat="1" applyFont="1" applyFill="1" applyBorder="1" applyAlignment="1">
      <alignment horizontal="right"/>
    </xf>
    <xf numFmtId="10" fontId="0" fillId="0" borderId="4" xfId="19" applyNumberFormat="1" applyFont="1" applyFill="1" applyBorder="1" applyAlignment="1">
      <alignment horizontal="right"/>
    </xf>
    <xf numFmtId="7" fontId="6" fillId="0" borderId="0" xfId="16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64" fontId="6" fillId="0" borderId="0" xfId="16" applyNumberFormat="1" applyFont="1" applyFill="1" applyBorder="1" applyAlignment="1" quotePrefix="1">
      <alignment horizontal="center"/>
    </xf>
    <xf numFmtId="43" fontId="0" fillId="0" borderId="9" xfId="16" applyFont="1" applyFill="1" applyBorder="1" applyAlignment="1">
      <alignment horizontal="right"/>
    </xf>
    <xf numFmtId="7" fontId="6" fillId="0" borderId="0" xfId="19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7" fontId="6" fillId="0" borderId="51" xfId="16" applyNumberFormat="1" applyFont="1" applyFill="1" applyBorder="1" applyAlignment="1">
      <alignment horizontal="center"/>
    </xf>
    <xf numFmtId="43" fontId="6" fillId="0" borderId="40" xfId="16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7" fillId="0" borderId="30" xfId="16" applyNumberFormat="1" applyFont="1" applyFill="1" applyBorder="1" applyAlignment="1" quotePrefix="1">
      <alignment horizontal="center"/>
    </xf>
    <xf numFmtId="179" fontId="7" fillId="0" borderId="71" xfId="0" applyNumberFormat="1" applyFont="1" applyFill="1" applyBorder="1" applyAlignment="1">
      <alignment horizontal="center"/>
    </xf>
    <xf numFmtId="14" fontId="7" fillId="0" borderId="72" xfId="16" applyNumberFormat="1" applyFont="1" applyFill="1" applyBorder="1" applyAlignment="1">
      <alignment horizontal="center"/>
    </xf>
    <xf numFmtId="1" fontId="10" fillId="0" borderId="73" xfId="0" applyNumberFormat="1" applyFont="1" applyFill="1" applyBorder="1" applyAlignment="1">
      <alignment horizontal="center"/>
    </xf>
    <xf numFmtId="173" fontId="5" fillId="0" borderId="73" xfId="16" applyNumberFormat="1" applyFont="1" applyFill="1" applyBorder="1" applyAlignment="1" quotePrefix="1">
      <alignment horizontal="right"/>
    </xf>
    <xf numFmtId="173" fontId="10" fillId="0" borderId="73" xfId="16" applyNumberFormat="1" applyFont="1" applyFill="1" applyBorder="1" applyAlignment="1" quotePrefix="1">
      <alignment horizontal="right"/>
    </xf>
    <xf numFmtId="173" fontId="10" fillId="0" borderId="73" xfId="16" applyNumberFormat="1" applyFont="1" applyFill="1" applyBorder="1" applyAlignment="1">
      <alignment horizontal="right"/>
    </xf>
    <xf numFmtId="3" fontId="10" fillId="0" borderId="73" xfId="16" applyNumberFormat="1" applyFont="1" applyFill="1" applyBorder="1" applyAlignment="1">
      <alignment horizontal="right"/>
    </xf>
    <xf numFmtId="8" fontId="10" fillId="0" borderId="73" xfId="19" applyNumberFormat="1" applyFont="1" applyFill="1" applyBorder="1" applyAlignment="1">
      <alignment horizontal="right"/>
    </xf>
    <xf numFmtId="165" fontId="10" fillId="0" borderId="73" xfId="16" applyNumberFormat="1" applyFont="1" applyFill="1" applyBorder="1" applyAlignment="1">
      <alignment horizontal="left"/>
    </xf>
    <xf numFmtId="10" fontId="10" fillId="0" borderId="73" xfId="28" applyNumberFormat="1" applyFont="1" applyFill="1" applyBorder="1" applyAlignment="1">
      <alignment horizontal="right"/>
    </xf>
    <xf numFmtId="165" fontId="10" fillId="0" borderId="73" xfId="16" applyNumberFormat="1" applyFont="1" applyFill="1" applyBorder="1" applyAlignment="1">
      <alignment horizontal="right"/>
    </xf>
    <xf numFmtId="168" fontId="10" fillId="0" borderId="73" xfId="28" applyNumberFormat="1" applyFont="1" applyFill="1" applyBorder="1" applyAlignment="1">
      <alignment horizontal="right"/>
    </xf>
    <xf numFmtId="171" fontId="10" fillId="0" borderId="73" xfId="28" applyNumberFormat="1" applyFont="1" applyFill="1" applyBorder="1" applyAlignment="1">
      <alignment horizontal="right"/>
    </xf>
    <xf numFmtId="7" fontId="5" fillId="0" borderId="74" xfId="19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16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8" xfId="19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/>
    </xf>
    <xf numFmtId="43" fontId="7" fillId="5" borderId="27" xfId="16" applyFont="1" applyFill="1" applyBorder="1" applyAlignment="1">
      <alignment/>
    </xf>
    <xf numFmtId="43" fontId="7" fillId="5" borderId="29" xfId="16" applyFont="1" applyFill="1" applyBorder="1" applyAlignment="1">
      <alignment/>
    </xf>
    <xf numFmtId="43" fontId="7" fillId="5" borderId="34" xfId="16" applyFont="1" applyFill="1" applyBorder="1" applyAlignment="1">
      <alignment/>
    </xf>
    <xf numFmtId="0" fontId="7" fillId="5" borderId="8" xfId="0" applyFont="1" applyFill="1" applyBorder="1" applyAlignment="1">
      <alignment/>
    </xf>
    <xf numFmtId="43" fontId="7" fillId="5" borderId="15" xfId="16" applyFont="1" applyFill="1" applyBorder="1" applyAlignment="1">
      <alignment/>
    </xf>
    <xf numFmtId="43" fontId="7" fillId="5" borderId="0" xfId="16" applyFont="1" applyFill="1" applyBorder="1" applyAlignment="1">
      <alignment/>
    </xf>
    <xf numFmtId="43" fontId="7" fillId="5" borderId="4" xfId="16" applyFont="1" applyFill="1" applyBorder="1" applyAlignment="1">
      <alignment/>
    </xf>
    <xf numFmtId="7" fontId="0" fillId="0" borderId="9" xfId="0" applyNumberFormat="1" applyFont="1" applyBorder="1" applyAlignment="1">
      <alignment/>
    </xf>
    <xf numFmtId="43" fontId="5" fillId="5" borderId="15" xfId="16" applyFont="1" applyFill="1" applyBorder="1" applyAlignment="1">
      <alignment/>
    </xf>
    <xf numFmtId="0" fontId="0" fillId="0" borderId="12" xfId="0" applyBorder="1" applyAlignment="1">
      <alignment/>
    </xf>
    <xf numFmtId="43" fontId="5" fillId="6" borderId="13" xfId="16" applyFont="1" applyFill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39" xfId="0" applyFont="1" applyFill="1" applyBorder="1" applyAlignment="1">
      <alignment/>
    </xf>
    <xf numFmtId="7" fontId="0" fillId="0" borderId="13" xfId="16" applyNumberFormat="1" applyFont="1" applyFill="1" applyBorder="1" applyAlignment="1">
      <alignment horizontal="right"/>
    </xf>
    <xf numFmtId="7" fontId="0" fillId="0" borderId="75" xfId="16" applyNumberFormat="1" applyFont="1" applyFill="1" applyBorder="1" applyAlignment="1">
      <alignment horizontal="right"/>
    </xf>
    <xf numFmtId="0" fontId="0" fillId="0" borderId="76" xfId="0" applyFont="1" applyFill="1" applyBorder="1" applyAlignment="1">
      <alignment/>
    </xf>
    <xf numFmtId="0" fontId="0" fillId="0" borderId="46" xfId="0" applyFont="1" applyBorder="1" applyAlignment="1">
      <alignment/>
    </xf>
    <xf numFmtId="14" fontId="7" fillId="0" borderId="56" xfId="16" applyNumberFormat="1" applyFont="1" applyFill="1" applyBorder="1" applyAlignment="1">
      <alignment horizontal="center"/>
    </xf>
    <xf numFmtId="179" fontId="7" fillId="0" borderId="77" xfId="0" applyNumberFormat="1" applyFont="1" applyFill="1" applyBorder="1" applyAlignment="1">
      <alignment horizontal="center"/>
    </xf>
    <xf numFmtId="14" fontId="7" fillId="0" borderId="78" xfId="16" applyNumberFormat="1" applyFont="1" applyFill="1" applyBorder="1" applyAlignment="1">
      <alignment horizontal="center"/>
    </xf>
    <xf numFmtId="1" fontId="5" fillId="0" borderId="79" xfId="0" applyNumberFormat="1" applyFont="1" applyFill="1" applyBorder="1" applyAlignment="1">
      <alignment horizontal="center"/>
    </xf>
    <xf numFmtId="173" fontId="5" fillId="0" borderId="48" xfId="16" applyNumberFormat="1" applyFont="1" applyFill="1" applyBorder="1" applyAlignment="1" quotePrefix="1">
      <alignment horizontal="right"/>
    </xf>
    <xf numFmtId="1" fontId="5" fillId="0" borderId="48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 quotePrefix="1">
      <alignment horizontal="right"/>
    </xf>
    <xf numFmtId="173" fontId="10" fillId="0" borderId="48" xfId="16" applyNumberFormat="1" applyFont="1" applyFill="1" applyBorder="1" applyAlignment="1">
      <alignment horizontal="right"/>
    </xf>
    <xf numFmtId="3" fontId="10" fillId="0" borderId="48" xfId="16" applyNumberFormat="1" applyFont="1" applyFill="1" applyBorder="1" applyAlignment="1">
      <alignment horizontal="right"/>
    </xf>
    <xf numFmtId="165" fontId="10" fillId="0" borderId="48" xfId="16" applyNumberFormat="1" applyFont="1" applyFill="1" applyBorder="1" applyAlignment="1">
      <alignment horizontal="right"/>
    </xf>
    <xf numFmtId="165" fontId="5" fillId="0" borderId="48" xfId="16" applyNumberFormat="1" applyFont="1" applyFill="1" applyBorder="1" applyAlignment="1">
      <alignment horizontal="left"/>
    </xf>
    <xf numFmtId="10" fontId="10" fillId="0" borderId="48" xfId="28" applyNumberFormat="1" applyFont="1" applyFill="1" applyBorder="1" applyAlignment="1">
      <alignment horizontal="right"/>
    </xf>
    <xf numFmtId="168" fontId="10" fillId="0" borderId="48" xfId="28" applyNumberFormat="1" applyFont="1" applyFill="1" applyBorder="1" applyAlignment="1">
      <alignment horizontal="right"/>
    </xf>
    <xf numFmtId="10" fontId="10" fillId="0" borderId="48" xfId="28" applyNumberFormat="1" applyFont="1" applyFill="1" applyBorder="1" applyAlignment="1">
      <alignment/>
    </xf>
    <xf numFmtId="171" fontId="10" fillId="0" borderId="48" xfId="28" applyNumberFormat="1" applyFont="1" applyFill="1" applyBorder="1" applyAlignment="1">
      <alignment horizontal="right"/>
    </xf>
    <xf numFmtId="7" fontId="5" fillId="0" borderId="52" xfId="19" applyNumberFormat="1" applyFont="1" applyFill="1" applyBorder="1" applyAlignment="1">
      <alignment horizontal="right"/>
    </xf>
    <xf numFmtId="7" fontId="7" fillId="0" borderId="22" xfId="19" applyNumberFormat="1" applyFont="1" applyFill="1" applyBorder="1" applyAlignment="1" quotePrefix="1">
      <alignment horizontal="right"/>
    </xf>
    <xf numFmtId="7" fontId="7" fillId="0" borderId="22" xfId="16" applyNumberFormat="1" applyFont="1" applyFill="1" applyBorder="1" applyAlignment="1">
      <alignment horizontal="right"/>
    </xf>
    <xf numFmtId="7" fontId="7" fillId="0" borderId="80" xfId="19" applyNumberFormat="1" applyFont="1" applyFill="1" applyBorder="1" applyAlignment="1" quotePrefix="1">
      <alignment horizontal="right"/>
    </xf>
    <xf numFmtId="219" fontId="30" fillId="0" borderId="30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32" fillId="0" borderId="58" xfId="28" applyNumberFormat="1" applyFont="1" applyFill="1" applyBorder="1" applyAlignment="1">
      <alignment horizontal="center"/>
    </xf>
    <xf numFmtId="7" fontId="11" fillId="0" borderId="15" xfId="19" applyNumberFormat="1" applyFont="1" applyFill="1" applyBorder="1" applyAlignment="1">
      <alignment horizontal="center"/>
    </xf>
    <xf numFmtId="7" fontId="6" fillId="0" borderId="15" xfId="19" applyNumberFormat="1" applyFont="1" applyFill="1" applyBorder="1" applyAlignment="1">
      <alignment horizontal="center"/>
    </xf>
    <xf numFmtId="7" fontId="6" fillId="0" borderId="15" xfId="16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30" fillId="0" borderId="0" xfId="16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16" applyNumberFormat="1" applyFont="1" applyFill="1" applyAlignment="1">
      <alignment horizontal="left" vertical="center" wrapText="1"/>
    </xf>
    <xf numFmtId="165" fontId="40" fillId="0" borderId="0" xfId="16" applyNumberFormat="1" applyFont="1" applyFill="1" applyAlignment="1">
      <alignment horizontal="left" vertical="center" wrapText="1"/>
    </xf>
    <xf numFmtId="165" fontId="43" fillId="0" borderId="0" xfId="16" applyNumberFormat="1" applyFont="1" applyAlignment="1">
      <alignment horizontal="left"/>
    </xf>
    <xf numFmtId="165" fontId="30" fillId="0" borderId="0" xfId="16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5" fontId="40" fillId="0" borderId="0" xfId="16" applyNumberFormat="1" applyFont="1" applyFill="1" applyAlignment="1">
      <alignment horizontal="center" vertical="center" wrapText="1"/>
    </xf>
    <xf numFmtId="165" fontId="43" fillId="0" borderId="0" xfId="16" applyNumberFormat="1" applyFont="1" applyAlignment="1">
      <alignment horizontal="center"/>
    </xf>
    <xf numFmtId="165" fontId="30" fillId="0" borderId="0" xfId="16" applyNumberFormat="1" applyFont="1" applyFill="1" applyAlignment="1">
      <alignment horizontal="center" vertical="center" wrapText="1"/>
    </xf>
    <xf numFmtId="164" fontId="30" fillId="0" borderId="0" xfId="16" applyNumberFormat="1" applyFont="1" applyFill="1" applyAlignment="1">
      <alignment horizontal="center" vertical="center" wrapText="1"/>
    </xf>
  </cellXfs>
  <cellStyles count="22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5057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943850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515350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workbookViewId="0" topLeftCell="A1">
      <selection activeCell="F5" sqref="F5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20.421875" style="0" customWidth="1"/>
    <col min="7" max="7" width="23.57421875" style="0" customWidth="1"/>
    <col min="8" max="8" width="17.57421875" style="93" customWidth="1"/>
    <col min="9" max="9" width="7.57421875" style="94" customWidth="1"/>
    <col min="10" max="10" width="5.57421875" style="0" customWidth="1"/>
  </cols>
  <sheetData>
    <row r="1" spans="1:9" s="1" customFormat="1" ht="30" customHeight="1">
      <c r="A1" s="14"/>
      <c r="B1" s="14"/>
      <c r="C1" s="551" t="s">
        <v>27</v>
      </c>
      <c r="D1" s="552"/>
      <c r="E1" s="552"/>
      <c r="F1" s="15"/>
      <c r="G1" s="15"/>
      <c r="H1" s="15"/>
      <c r="I1" s="16"/>
    </row>
    <row r="2" spans="1:9" s="1" customFormat="1" ht="26.25" customHeight="1">
      <c r="A2" s="14"/>
      <c r="B2" s="14"/>
      <c r="C2" s="553" t="s">
        <v>203</v>
      </c>
      <c r="D2" s="553"/>
      <c r="E2" s="553"/>
      <c r="F2" s="15"/>
      <c r="G2" s="15"/>
      <c r="H2" s="15"/>
      <c r="I2" s="16"/>
    </row>
    <row r="3" spans="1:9" s="1" customFormat="1" ht="25.5" customHeight="1">
      <c r="A3" s="14"/>
      <c r="B3" s="14"/>
      <c r="C3" s="553" t="s">
        <v>155</v>
      </c>
      <c r="D3" s="553"/>
      <c r="E3" s="553"/>
      <c r="F3" s="15"/>
      <c r="G3" s="15"/>
      <c r="H3" s="15"/>
      <c r="I3" s="16"/>
    </row>
    <row r="4" spans="1:9" s="1" customFormat="1" ht="24.75" customHeight="1">
      <c r="A4" s="14"/>
      <c r="B4" s="14"/>
      <c r="C4" s="388" t="s">
        <v>28</v>
      </c>
      <c r="D4" s="550">
        <v>38894</v>
      </c>
      <c r="E4" s="550"/>
      <c r="F4" s="15"/>
      <c r="G4" s="15"/>
      <c r="H4" s="17"/>
      <c r="I4" s="16"/>
    </row>
    <row r="5" spans="1:9" s="1" customFormat="1" ht="20.25" customHeight="1">
      <c r="A5" s="14"/>
      <c r="B5" s="14"/>
      <c r="C5" s="388" t="s">
        <v>29</v>
      </c>
      <c r="D5" s="550" t="s">
        <v>237</v>
      </c>
      <c r="E5" s="550"/>
      <c r="F5" s="4"/>
      <c r="G5" s="18"/>
      <c r="H5" s="19"/>
      <c r="I5" s="19"/>
    </row>
    <row r="6" spans="1:9" s="10" customFormat="1" ht="15" customHeight="1" thickBot="1">
      <c r="A6" s="20"/>
      <c r="B6" s="20"/>
      <c r="C6" s="11"/>
      <c r="D6" s="11"/>
      <c r="E6" s="21"/>
      <c r="F6" s="21"/>
      <c r="G6" s="22"/>
      <c r="H6" s="23"/>
      <c r="I6" s="22"/>
    </row>
    <row r="7" spans="1:9" s="10" customFormat="1" ht="16.5" thickTop="1">
      <c r="A7" s="103"/>
      <c r="B7" s="25"/>
      <c r="C7" s="26"/>
      <c r="D7" s="27"/>
      <c r="E7" s="28"/>
      <c r="F7" s="29"/>
      <c r="G7" s="28"/>
      <c r="H7" s="30"/>
      <c r="I7" s="31"/>
    </row>
    <row r="8" spans="1:9" s="10" customFormat="1" ht="23.25">
      <c r="A8" s="455" t="s">
        <v>45</v>
      </c>
      <c r="B8" s="32"/>
      <c r="C8" s="32" t="s">
        <v>204</v>
      </c>
      <c r="D8" s="33"/>
      <c r="E8" s="34"/>
      <c r="F8" s="35"/>
      <c r="G8" s="36"/>
      <c r="H8" s="37"/>
      <c r="I8" s="38"/>
    </row>
    <row r="9" spans="1:9" s="10" customFormat="1" ht="15">
      <c r="A9" s="39"/>
      <c r="B9" s="40"/>
      <c r="C9" s="11"/>
      <c r="D9" s="41"/>
      <c r="E9" s="41"/>
      <c r="F9" s="41"/>
      <c r="G9" s="41"/>
      <c r="H9" s="104"/>
      <c r="I9" s="43"/>
    </row>
    <row r="10" spans="1:9" s="10" customFormat="1" ht="21" thickBot="1">
      <c r="A10" s="44" t="s">
        <v>30</v>
      </c>
      <c r="B10" s="270"/>
      <c r="C10" s="45" t="s">
        <v>31</v>
      </c>
      <c r="D10" s="46"/>
      <c r="E10" s="47">
        <v>38837</v>
      </c>
      <c r="F10" s="48" t="s">
        <v>18</v>
      </c>
      <c r="G10" s="261">
        <v>38868</v>
      </c>
      <c r="H10" s="49"/>
      <c r="I10" s="43"/>
    </row>
    <row r="11" spans="1:9" s="10" customFormat="1" ht="20.25">
      <c r="A11" s="44"/>
      <c r="B11" s="40">
        <v>1</v>
      </c>
      <c r="C11" s="13" t="s">
        <v>145</v>
      </c>
      <c r="D11" s="236"/>
      <c r="E11" s="231">
        <v>321292110.33</v>
      </c>
      <c r="F11" s="232">
        <v>-3067229.6399999857</v>
      </c>
      <c r="G11" s="385">
        <v>318224880.69</v>
      </c>
      <c r="H11" s="50"/>
      <c r="I11" s="51"/>
    </row>
    <row r="12" spans="1:9" s="10" customFormat="1" ht="20.25">
      <c r="A12" s="44"/>
      <c r="B12" s="40">
        <v>2</v>
      </c>
      <c r="C12" s="13" t="s">
        <v>146</v>
      </c>
      <c r="D12" s="236"/>
      <c r="E12" s="233">
        <v>8314531.399999999</v>
      </c>
      <c r="F12" s="234">
        <v>522060.0900000008</v>
      </c>
      <c r="G12" s="235">
        <v>8836591.49</v>
      </c>
      <c r="H12" s="50"/>
      <c r="I12" s="43"/>
    </row>
    <row r="13" spans="1:9" s="10" customFormat="1" ht="21" customHeight="1">
      <c r="A13" s="52"/>
      <c r="B13" s="40">
        <v>3</v>
      </c>
      <c r="C13" s="13" t="s">
        <v>32</v>
      </c>
      <c r="D13" s="236"/>
      <c r="E13" s="53">
        <v>329606641.72999996</v>
      </c>
      <c r="F13" s="53">
        <v>-2545169.5499999523</v>
      </c>
      <c r="G13" s="53">
        <v>327061472.18</v>
      </c>
      <c r="H13" s="50"/>
      <c r="I13" s="43"/>
    </row>
    <row r="14" spans="1:9" s="10" customFormat="1" ht="21.75" customHeight="1">
      <c r="A14" s="52"/>
      <c r="B14" s="40">
        <v>4</v>
      </c>
      <c r="C14" s="13" t="s">
        <v>33</v>
      </c>
      <c r="D14" s="237"/>
      <c r="E14" s="54">
        <v>26630720.13</v>
      </c>
      <c r="F14" s="55">
        <v>5134874.47</v>
      </c>
      <c r="G14" s="54">
        <v>31765594.6</v>
      </c>
      <c r="H14" s="56"/>
      <c r="I14" s="43"/>
    </row>
    <row r="15" spans="1:9" s="10" customFormat="1" ht="21.75" customHeight="1" thickBot="1">
      <c r="A15" s="52"/>
      <c r="B15" s="40">
        <v>5</v>
      </c>
      <c r="C15" s="57" t="s">
        <v>34</v>
      </c>
      <c r="D15" s="236"/>
      <c r="E15" s="257">
        <v>356237361.85999995</v>
      </c>
      <c r="F15" s="257">
        <v>2589704.92000005</v>
      </c>
      <c r="G15" s="257">
        <v>358827066.78000003</v>
      </c>
      <c r="H15" s="56"/>
      <c r="I15" s="43"/>
    </row>
    <row r="16" spans="1:9" s="10" customFormat="1" ht="21.75" customHeight="1" thickTop="1">
      <c r="A16" s="52"/>
      <c r="B16" s="40"/>
      <c r="C16" s="57"/>
      <c r="D16" s="236"/>
      <c r="E16" s="258"/>
      <c r="F16" s="96"/>
      <c r="G16" s="97"/>
      <c r="H16" s="56"/>
      <c r="I16" s="43"/>
    </row>
    <row r="17" spans="1:9" s="10" customFormat="1" ht="15">
      <c r="A17" s="52"/>
      <c r="B17" s="58"/>
      <c r="C17" s="59"/>
      <c r="D17" s="59"/>
      <c r="E17" s="259"/>
      <c r="F17" s="61"/>
      <c r="G17" s="62"/>
      <c r="H17" s="56"/>
      <c r="I17" s="43"/>
    </row>
    <row r="18" spans="1:9" s="10" customFormat="1" ht="21" thickBot="1">
      <c r="A18" s="44" t="s">
        <v>35</v>
      </c>
      <c r="B18" s="271"/>
      <c r="C18" s="45" t="s">
        <v>31</v>
      </c>
      <c r="D18" s="238"/>
      <c r="E18" s="47">
        <v>38837</v>
      </c>
      <c r="F18" s="48" t="s">
        <v>18</v>
      </c>
      <c r="G18" s="47">
        <v>38868</v>
      </c>
      <c r="H18" s="49"/>
      <c r="I18" s="43"/>
    </row>
    <row r="19" spans="1:9" s="10" customFormat="1" ht="20.25">
      <c r="A19" s="44"/>
      <c r="B19" s="40">
        <v>1</v>
      </c>
      <c r="C19" s="13" t="s">
        <v>133</v>
      </c>
      <c r="D19" s="7"/>
      <c r="E19" s="98">
        <v>0.08084995624608293</v>
      </c>
      <c r="F19" s="471">
        <v>-2.8689948591384407E-05</v>
      </c>
      <c r="G19" s="8">
        <v>0.08082126629749155</v>
      </c>
      <c r="H19" s="56"/>
      <c r="I19" s="43"/>
    </row>
    <row r="20" spans="1:32" s="10" customFormat="1" ht="14.25">
      <c r="A20" s="52"/>
      <c r="B20" s="40">
        <v>2</v>
      </c>
      <c r="C20" s="13" t="s">
        <v>134</v>
      </c>
      <c r="D20" s="7"/>
      <c r="E20" s="99">
        <v>223.00651383361918</v>
      </c>
      <c r="F20" s="346">
        <v>-0.8666655638672296</v>
      </c>
      <c r="G20" s="9">
        <v>222.13984826975195</v>
      </c>
      <c r="H20" s="437"/>
      <c r="I20" s="438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</row>
    <row r="21" spans="1:9" s="10" customFormat="1" ht="14.25">
      <c r="A21" s="52"/>
      <c r="B21" s="40">
        <v>3</v>
      </c>
      <c r="C21" s="13" t="s">
        <v>1</v>
      </c>
      <c r="D21" s="7"/>
      <c r="E21" s="99">
        <v>34764</v>
      </c>
      <c r="F21" s="346">
        <v>-303</v>
      </c>
      <c r="G21" s="9">
        <v>34461</v>
      </c>
      <c r="H21" s="64"/>
      <c r="I21" s="43"/>
    </row>
    <row r="22" spans="1:9" s="10" customFormat="1" ht="14.25">
      <c r="A22" s="52"/>
      <c r="B22" s="40">
        <v>4</v>
      </c>
      <c r="C22" s="13" t="s">
        <v>68</v>
      </c>
      <c r="D22" s="7"/>
      <c r="E22" s="99">
        <v>27422</v>
      </c>
      <c r="F22" s="346">
        <v>-222</v>
      </c>
      <c r="G22" s="9">
        <v>27200</v>
      </c>
      <c r="H22" s="64"/>
      <c r="I22" s="43"/>
    </row>
    <row r="23" spans="1:9" s="10" customFormat="1" ht="15.75" thickBot="1">
      <c r="A23" s="52"/>
      <c r="B23" s="65"/>
      <c r="C23" s="66"/>
      <c r="D23" s="239"/>
      <c r="E23" s="260"/>
      <c r="F23" s="68"/>
      <c r="G23" s="67"/>
      <c r="H23" s="69"/>
      <c r="I23" s="43"/>
    </row>
    <row r="24" spans="1:9" s="10" customFormat="1" ht="15">
      <c r="A24" s="52"/>
      <c r="B24" s="70"/>
      <c r="C24" s="60"/>
      <c r="D24" s="60"/>
      <c r="E24" s="59"/>
      <c r="F24" s="60"/>
      <c r="G24" s="60"/>
      <c r="H24" s="71"/>
      <c r="I24" s="43"/>
    </row>
    <row r="25" spans="1:9" s="10" customFormat="1" ht="15">
      <c r="A25" s="52"/>
      <c r="B25" s="58"/>
      <c r="C25" s="60"/>
      <c r="D25" s="60"/>
      <c r="E25" s="59"/>
      <c r="F25" s="60"/>
      <c r="G25" s="269"/>
      <c r="H25" s="71"/>
      <c r="I25" s="72"/>
    </row>
    <row r="26" spans="1:9" s="10" customFormat="1" ht="18">
      <c r="A26" s="52"/>
      <c r="B26" s="271"/>
      <c r="C26" s="277"/>
      <c r="D26" s="278">
        <v>38868</v>
      </c>
      <c r="E26" s="279" t="s">
        <v>36</v>
      </c>
      <c r="F26" s="268" t="s">
        <v>36</v>
      </c>
      <c r="G26" s="268" t="s">
        <v>36</v>
      </c>
      <c r="H26" s="84" t="s">
        <v>37</v>
      </c>
      <c r="I26" s="72"/>
    </row>
    <row r="27" spans="1:9" s="10" customFormat="1" ht="21" thickBot="1">
      <c r="A27" s="44" t="s">
        <v>38</v>
      </c>
      <c r="B27" s="271"/>
      <c r="C27" s="100" t="s">
        <v>2</v>
      </c>
      <c r="D27" s="73" t="s">
        <v>44</v>
      </c>
      <c r="E27" s="261">
        <v>38837</v>
      </c>
      <c r="F27" s="74" t="s">
        <v>18</v>
      </c>
      <c r="G27" s="47">
        <v>38868</v>
      </c>
      <c r="H27" s="75" t="s">
        <v>39</v>
      </c>
      <c r="I27" s="72"/>
    </row>
    <row r="28" spans="1:9" s="10" customFormat="1" ht="20.25">
      <c r="A28" s="44"/>
      <c r="B28" s="40">
        <v>1</v>
      </c>
      <c r="C28" s="76" t="s">
        <v>212</v>
      </c>
      <c r="D28" s="290">
        <v>0.0518</v>
      </c>
      <c r="E28" s="386">
        <v>138528823.88</v>
      </c>
      <c r="F28" s="395">
        <v>0</v>
      </c>
      <c r="G28" s="386">
        <v>138528823.88</v>
      </c>
      <c r="H28" s="284">
        <v>0.391874730616084</v>
      </c>
      <c r="I28" s="72"/>
    </row>
    <row r="29" spans="1:9" s="10" customFormat="1" ht="14.25" customHeight="1">
      <c r="A29" s="52"/>
      <c r="B29" s="40">
        <v>2</v>
      </c>
      <c r="C29" s="76" t="s">
        <v>213</v>
      </c>
      <c r="D29" s="290">
        <v>0.0533</v>
      </c>
      <c r="E29" s="77">
        <v>101200000</v>
      </c>
      <c r="F29" s="396">
        <v>0</v>
      </c>
      <c r="G29" s="77">
        <v>101200000</v>
      </c>
      <c r="H29" s="285">
        <v>0.28627776969146174</v>
      </c>
      <c r="I29" s="72"/>
    </row>
    <row r="30" spans="1:9" s="10" customFormat="1" ht="14.25" customHeight="1">
      <c r="A30" s="52"/>
      <c r="B30" s="40">
        <v>3</v>
      </c>
      <c r="C30" s="76" t="s">
        <v>214</v>
      </c>
      <c r="D30" s="290">
        <v>0.0547</v>
      </c>
      <c r="E30" s="77">
        <v>76674000</v>
      </c>
      <c r="F30" s="396">
        <v>0</v>
      </c>
      <c r="G30" s="77">
        <v>76674000</v>
      </c>
      <c r="H30" s="285">
        <v>0.21689784301702705</v>
      </c>
      <c r="I30" s="72"/>
    </row>
    <row r="31" spans="1:9" s="10" customFormat="1" ht="16.5" customHeight="1">
      <c r="A31" s="52"/>
      <c r="B31" s="40">
        <v>4</v>
      </c>
      <c r="C31" s="76" t="s">
        <v>215</v>
      </c>
      <c r="D31" s="290">
        <v>0.0507</v>
      </c>
      <c r="E31" s="77">
        <v>37100000</v>
      </c>
      <c r="F31" s="396">
        <v>0</v>
      </c>
      <c r="G31" s="77">
        <v>37100000</v>
      </c>
      <c r="H31" s="285">
        <v>0.10494965667542717</v>
      </c>
      <c r="I31" s="72"/>
    </row>
    <row r="32" spans="1:9" s="10" customFormat="1" ht="15.75" thickBot="1">
      <c r="A32" s="52"/>
      <c r="B32" s="78">
        <v>5</v>
      </c>
      <c r="C32" s="79" t="s">
        <v>40</v>
      </c>
      <c r="D32" s="291">
        <v>0.052742975776943604</v>
      </c>
      <c r="E32" s="80">
        <v>353502823.88</v>
      </c>
      <c r="F32" s="397">
        <v>0</v>
      </c>
      <c r="G32" s="80">
        <v>353502823.88</v>
      </c>
      <c r="H32" s="289">
        <v>1</v>
      </c>
      <c r="I32" s="72"/>
    </row>
    <row r="33" spans="1:9" s="10" customFormat="1" ht="20.25" customHeight="1" thickTop="1">
      <c r="A33" s="52"/>
      <c r="B33" s="81"/>
      <c r="C33" s="13"/>
      <c r="D33" s="13"/>
      <c r="E33" s="13"/>
      <c r="F33" s="13"/>
      <c r="G33" s="13"/>
      <c r="H33" s="82"/>
      <c r="I33" s="72"/>
    </row>
    <row r="34" spans="1:9" s="10" customFormat="1" ht="14.25">
      <c r="A34" s="52"/>
      <c r="B34" s="40"/>
      <c r="C34" s="13"/>
      <c r="D34" s="13"/>
      <c r="E34" s="13"/>
      <c r="F34" s="13"/>
      <c r="G34" s="13"/>
      <c r="H34" s="82"/>
      <c r="I34" s="72"/>
    </row>
    <row r="35" spans="1:9" s="10" customFormat="1" ht="21" thickBot="1">
      <c r="A35" s="44" t="s">
        <v>41</v>
      </c>
      <c r="B35" s="270"/>
      <c r="C35" s="45" t="s">
        <v>33</v>
      </c>
      <c r="D35" s="83"/>
      <c r="E35" s="261">
        <v>38837</v>
      </c>
      <c r="F35" s="48" t="s">
        <v>18</v>
      </c>
      <c r="G35" s="47">
        <v>38868</v>
      </c>
      <c r="H35" s="84"/>
      <c r="I35" s="72"/>
    </row>
    <row r="36" spans="1:9" s="10" customFormat="1" ht="20.25">
      <c r="A36" s="44"/>
      <c r="B36" s="40">
        <v>1</v>
      </c>
      <c r="C36" s="13" t="s">
        <v>216</v>
      </c>
      <c r="D36" s="321"/>
      <c r="E36" s="267">
        <v>0</v>
      </c>
      <c r="F36" s="325">
        <v>0</v>
      </c>
      <c r="G36" s="267">
        <v>0</v>
      </c>
      <c r="H36" s="42"/>
      <c r="I36" s="322"/>
    </row>
    <row r="37" spans="1:9" s="10" customFormat="1" ht="13.5" customHeight="1">
      <c r="A37" s="52"/>
      <c r="B37" s="40">
        <v>2</v>
      </c>
      <c r="C37" s="13" t="s">
        <v>239</v>
      </c>
      <c r="D37" s="321"/>
      <c r="E37" s="267">
        <v>24443035.69</v>
      </c>
      <c r="F37" s="325">
        <v>-211805.08000000194</v>
      </c>
      <c r="G37" s="267">
        <v>24231230.61</v>
      </c>
      <c r="H37" s="42"/>
      <c r="I37" s="323"/>
    </row>
    <row r="38" spans="1:11" s="10" customFormat="1" ht="14.25">
      <c r="A38" s="52"/>
      <c r="B38" s="40">
        <v>3</v>
      </c>
      <c r="C38" s="13" t="s">
        <v>217</v>
      </c>
      <c r="D38" s="321"/>
      <c r="E38" s="267">
        <v>1696168.71</v>
      </c>
      <c r="F38" s="325">
        <v>4190723.22</v>
      </c>
      <c r="G38" s="267">
        <v>5886891.93</v>
      </c>
      <c r="H38" s="42"/>
      <c r="I38" s="323"/>
      <c r="K38" s="13"/>
    </row>
    <row r="39" spans="1:11" s="10" customFormat="1" ht="14.25">
      <c r="A39" s="52"/>
      <c r="B39" s="40">
        <v>4</v>
      </c>
      <c r="C39" s="13" t="s">
        <v>218</v>
      </c>
      <c r="D39" s="321"/>
      <c r="E39" s="267">
        <v>277270.38</v>
      </c>
      <c r="F39" s="325">
        <v>-271721.33</v>
      </c>
      <c r="G39" s="267">
        <v>5549.05</v>
      </c>
      <c r="H39" s="42"/>
      <c r="I39" s="323"/>
      <c r="K39" s="13"/>
    </row>
    <row r="40" spans="1:11" s="10" customFormat="1" ht="14.25">
      <c r="A40" s="52"/>
      <c r="B40" s="40">
        <v>5</v>
      </c>
      <c r="C40" s="13" t="s">
        <v>219</v>
      </c>
      <c r="D40" s="321"/>
      <c r="E40" s="267">
        <v>0</v>
      </c>
      <c r="F40" s="325">
        <v>10265.1</v>
      </c>
      <c r="G40" s="267">
        <v>10265.1</v>
      </c>
      <c r="H40" s="42"/>
      <c r="I40" s="323"/>
      <c r="K40" s="13"/>
    </row>
    <row r="41" spans="1:11" s="10" customFormat="1" ht="14.25">
      <c r="A41" s="52"/>
      <c r="B41" s="40">
        <v>6</v>
      </c>
      <c r="C41" s="13" t="s">
        <v>220</v>
      </c>
      <c r="D41" s="321"/>
      <c r="E41" s="267">
        <v>0</v>
      </c>
      <c r="F41" s="325">
        <v>0</v>
      </c>
      <c r="G41" s="267">
        <v>0</v>
      </c>
      <c r="H41" s="42"/>
      <c r="I41" s="323"/>
      <c r="K41" s="13"/>
    </row>
    <row r="42" spans="1:11" s="10" customFormat="1" ht="14.25">
      <c r="A42" s="52"/>
      <c r="B42" s="40">
        <v>7</v>
      </c>
      <c r="C42" s="13" t="s">
        <v>221</v>
      </c>
      <c r="D42" s="321"/>
      <c r="E42" s="267">
        <v>72853.13</v>
      </c>
      <c r="F42" s="325">
        <v>1412507.12</v>
      </c>
      <c r="G42" s="267">
        <v>1485360.25</v>
      </c>
      <c r="H42" s="42"/>
      <c r="I42" s="323"/>
      <c r="K42" s="13"/>
    </row>
    <row r="43" spans="1:11" s="10" customFormat="1" ht="14.25">
      <c r="A43" s="52"/>
      <c r="B43" s="40">
        <v>8</v>
      </c>
      <c r="C43" s="13" t="s">
        <v>222</v>
      </c>
      <c r="D43" s="321"/>
      <c r="E43" s="267">
        <v>141392.22</v>
      </c>
      <c r="F43" s="325">
        <v>4905.44</v>
      </c>
      <c r="G43" s="267">
        <v>146297.66</v>
      </c>
      <c r="H43" s="42"/>
      <c r="I43" s="323"/>
      <c r="K43" s="13"/>
    </row>
    <row r="44" spans="1:11" s="10" customFormat="1" ht="14.25">
      <c r="A44" s="52"/>
      <c r="B44" s="40">
        <v>9</v>
      </c>
      <c r="C44" s="13" t="s">
        <v>223</v>
      </c>
      <c r="D44" s="321"/>
      <c r="E44" s="267">
        <v>0</v>
      </c>
      <c r="F44" s="325">
        <v>0</v>
      </c>
      <c r="G44" s="267">
        <v>0</v>
      </c>
      <c r="H44" s="42"/>
      <c r="I44" s="323"/>
      <c r="K44" s="13"/>
    </row>
    <row r="45" spans="1:11" s="10" customFormat="1" ht="14.25">
      <c r="A45" s="52"/>
      <c r="B45" s="40">
        <v>10</v>
      </c>
      <c r="C45" s="344" t="s">
        <v>224</v>
      </c>
      <c r="D45" s="342"/>
      <c r="E45" s="343">
        <v>0</v>
      </c>
      <c r="F45" s="234">
        <v>0</v>
      </c>
      <c r="G45" s="343">
        <v>0</v>
      </c>
      <c r="H45" s="42"/>
      <c r="I45" s="323"/>
      <c r="K45" s="13"/>
    </row>
    <row r="46" spans="1:11" s="10" customFormat="1" ht="15.75" thickBot="1">
      <c r="A46" s="52"/>
      <c r="B46" s="85">
        <v>11</v>
      </c>
      <c r="C46" s="86" t="s">
        <v>43</v>
      </c>
      <c r="D46" s="324"/>
      <c r="E46" s="230">
        <v>26630720.13</v>
      </c>
      <c r="F46" s="349">
        <v>5134874.47</v>
      </c>
      <c r="G46" s="230">
        <v>31765594.6</v>
      </c>
      <c r="H46" s="87"/>
      <c r="I46" s="323"/>
      <c r="K46" s="13"/>
    </row>
    <row r="47" spans="1:9" s="10" customFormat="1" ht="15">
      <c r="A47" s="52"/>
      <c r="B47" s="63"/>
      <c r="C47" s="63"/>
      <c r="D47" s="63"/>
      <c r="E47" s="63"/>
      <c r="F47" s="63"/>
      <c r="G47" s="88"/>
      <c r="H47" s="63"/>
      <c r="I47" s="89"/>
    </row>
    <row r="48" spans="1:9" s="10" customFormat="1" ht="13.5" thickBot="1">
      <c r="A48" s="90"/>
      <c r="B48" s="91"/>
      <c r="C48" s="91"/>
      <c r="D48" s="91"/>
      <c r="E48" s="91"/>
      <c r="F48" s="91"/>
      <c r="G48" s="91"/>
      <c r="H48" s="91"/>
      <c r="I48" s="92"/>
    </row>
    <row r="49" ht="13.5" thickTop="1"/>
    <row r="50" spans="5:10" ht="12.75">
      <c r="E50" s="93"/>
      <c r="F50" s="93"/>
      <c r="G50" s="93"/>
      <c r="I50" s="93"/>
      <c r="J50" s="93"/>
    </row>
  </sheetData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5">
      <selection activeCell="F5" sqref="F5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318" customWidth="1"/>
    <col min="6" max="6" width="20.00390625" style="94" customWidth="1"/>
  </cols>
  <sheetData>
    <row r="1" spans="1:6" s="1" customFormat="1" ht="30" customHeight="1">
      <c r="A1" s="15"/>
      <c r="B1" s="18"/>
      <c r="C1" s="554" t="s">
        <v>27</v>
      </c>
      <c r="D1" s="555"/>
      <c r="E1" s="555"/>
      <c r="F1" s="16"/>
    </row>
    <row r="2" spans="1:6" s="1" customFormat="1" ht="26.25" customHeight="1">
      <c r="A2" s="15"/>
      <c r="B2" s="18"/>
      <c r="C2" s="553" t="s">
        <v>203</v>
      </c>
      <c r="D2" s="553"/>
      <c r="E2" s="553"/>
      <c r="F2" s="16"/>
    </row>
    <row r="3" spans="1:6" s="1" customFormat="1" ht="25.5" customHeight="1">
      <c r="A3" s="15"/>
      <c r="B3" s="18"/>
      <c r="C3" s="553" t="s">
        <v>155</v>
      </c>
      <c r="D3" s="553"/>
      <c r="E3" s="553"/>
      <c r="F3" s="16"/>
    </row>
    <row r="4" spans="1:6" s="1" customFormat="1" ht="32.25" customHeight="1">
      <c r="A4" s="15"/>
      <c r="B4" s="18"/>
      <c r="C4" s="388" t="s">
        <v>28</v>
      </c>
      <c r="D4" s="550">
        <f>+'I-Asset Liability Summary'!D4:E4</f>
        <v>38894</v>
      </c>
      <c r="E4" s="550"/>
      <c r="F4" s="16"/>
    </row>
    <row r="5" spans="1:6" s="1" customFormat="1" ht="20.25" customHeight="1">
      <c r="A5" s="18"/>
      <c r="B5" s="18"/>
      <c r="C5" s="388" t="s">
        <v>29</v>
      </c>
      <c r="D5" s="550" t="str">
        <f>+'I-Asset Liability Summary'!D5:E5</f>
        <v>05/01/06 - 05/31/06</v>
      </c>
      <c r="E5" s="550"/>
      <c r="F5" s="19"/>
    </row>
    <row r="6" spans="1:6" s="10" customFormat="1" ht="15" customHeight="1" thickBot="1">
      <c r="A6" s="107"/>
      <c r="B6" s="11"/>
      <c r="C6" s="11"/>
      <c r="D6" s="11"/>
      <c r="E6" s="311"/>
      <c r="F6" s="22"/>
    </row>
    <row r="7" spans="1:6" s="10" customFormat="1" ht="16.5" thickTop="1">
      <c r="A7" s="132"/>
      <c r="B7" s="108"/>
      <c r="C7" s="109"/>
      <c r="D7" s="109"/>
      <c r="E7" s="312"/>
      <c r="F7" s="31"/>
    </row>
    <row r="8" spans="1:6" s="10" customFormat="1" ht="21" customHeight="1">
      <c r="A8" s="133"/>
      <c r="B8" s="110"/>
      <c r="C8" s="111"/>
      <c r="D8" s="111"/>
      <c r="E8" s="313"/>
      <c r="F8" s="112"/>
    </row>
    <row r="9" spans="1:6" s="10" customFormat="1" ht="20.25">
      <c r="A9" s="455" t="s">
        <v>56</v>
      </c>
      <c r="B9" s="254"/>
      <c r="C9" s="32" t="s">
        <v>211</v>
      </c>
      <c r="D9" s="113"/>
      <c r="E9" s="153"/>
      <c r="F9" s="114"/>
    </row>
    <row r="10" spans="1:6" s="10" customFormat="1" ht="15.75" thickBot="1">
      <c r="A10" s="134"/>
      <c r="B10" s="116"/>
      <c r="C10" s="116"/>
      <c r="D10" s="116"/>
      <c r="E10" s="326"/>
      <c r="F10" s="43"/>
    </row>
    <row r="11" spans="1:6" s="10" customFormat="1" ht="21" thickBot="1">
      <c r="A11" s="44" t="s">
        <v>30</v>
      </c>
      <c r="B11" s="40"/>
      <c r="C11" s="118" t="s">
        <v>46</v>
      </c>
      <c r="D11" s="76"/>
      <c r="E11" s="543">
        <v>38868</v>
      </c>
      <c r="F11" s="120"/>
    </row>
    <row r="12" spans="1:6" s="10" customFormat="1" ht="20.25">
      <c r="A12" s="44"/>
      <c r="B12" s="40">
        <v>1</v>
      </c>
      <c r="C12" s="13" t="s">
        <v>47</v>
      </c>
      <c r="D12" s="63"/>
      <c r="E12" s="145">
        <v>-3088655.3</v>
      </c>
      <c r="F12" s="43"/>
    </row>
    <row r="13" spans="1:6" s="10" customFormat="1" ht="20.25">
      <c r="A13" s="44"/>
      <c r="B13" s="40">
        <v>2</v>
      </c>
      <c r="C13" s="13" t="s">
        <v>137</v>
      </c>
      <c r="D13" s="63"/>
      <c r="E13" s="145">
        <v>12384.09</v>
      </c>
      <c r="F13" s="43"/>
    </row>
    <row r="14" spans="1:6" s="10" customFormat="1" ht="20.25">
      <c r="A14" s="122"/>
      <c r="B14" s="40">
        <v>3</v>
      </c>
      <c r="C14" s="13" t="s">
        <v>24</v>
      </c>
      <c r="D14" s="107"/>
      <c r="E14" s="145">
        <v>34109</v>
      </c>
      <c r="F14" s="43"/>
    </row>
    <row r="15" spans="1:6" s="10" customFormat="1" ht="20.25">
      <c r="A15" s="122"/>
      <c r="B15" s="40">
        <v>4</v>
      </c>
      <c r="C15" s="13" t="s">
        <v>159</v>
      </c>
      <c r="D15" s="107"/>
      <c r="E15" s="145">
        <v>-59233.69</v>
      </c>
      <c r="F15" s="43"/>
    </row>
    <row r="16" spans="1:6" s="10" customFormat="1" ht="21" thickBot="1">
      <c r="A16" s="122"/>
      <c r="B16" s="40">
        <v>5</v>
      </c>
      <c r="C16" s="57" t="s">
        <v>3</v>
      </c>
      <c r="D16" s="63"/>
      <c r="E16" s="80">
        <v>-3101395.9</v>
      </c>
      <c r="F16" s="43"/>
    </row>
    <row r="17" spans="1:6" s="10" customFormat="1" ht="21" thickTop="1">
      <c r="A17" s="122"/>
      <c r="B17" s="58"/>
      <c r="C17" s="59"/>
      <c r="D17" s="60"/>
      <c r="E17" s="77"/>
      <c r="F17" s="43"/>
    </row>
    <row r="18" spans="1:6" s="10" customFormat="1" ht="20.25">
      <c r="A18" s="122"/>
      <c r="B18" s="58"/>
      <c r="C18" s="123" t="s">
        <v>48</v>
      </c>
      <c r="D18" s="76"/>
      <c r="E18" s="549"/>
      <c r="F18" s="43"/>
    </row>
    <row r="19" spans="1:6" s="10" customFormat="1" ht="20.25">
      <c r="A19" s="44" t="s">
        <v>35</v>
      </c>
      <c r="B19" s="40">
        <v>1</v>
      </c>
      <c r="C19" s="13" t="s">
        <v>49</v>
      </c>
      <c r="D19" s="63"/>
      <c r="E19" s="145">
        <v>146976.65</v>
      </c>
      <c r="F19" s="43"/>
    </row>
    <row r="20" spans="1:6" s="10" customFormat="1" ht="20.25">
      <c r="A20" s="122"/>
      <c r="B20" s="40">
        <v>2</v>
      </c>
      <c r="C20" s="13" t="s">
        <v>176</v>
      </c>
      <c r="D20" s="63"/>
      <c r="E20" s="145">
        <v>22653.2</v>
      </c>
      <c r="F20" s="43"/>
    </row>
    <row r="21" spans="1:6" s="10" customFormat="1" ht="20.25">
      <c r="A21" s="122"/>
      <c r="B21" s="40">
        <v>3</v>
      </c>
      <c r="C21" s="13" t="s">
        <v>180</v>
      </c>
      <c r="D21" s="63"/>
      <c r="E21" s="145">
        <v>-135463.59</v>
      </c>
      <c r="F21" s="43"/>
    </row>
    <row r="22" spans="1:6" s="10" customFormat="1" ht="20.25">
      <c r="A22" s="44"/>
      <c r="B22" s="40">
        <v>3</v>
      </c>
      <c r="C22" s="13" t="s">
        <v>25</v>
      </c>
      <c r="D22" s="63"/>
      <c r="E22" s="145">
        <v>0</v>
      </c>
      <c r="F22" s="43"/>
    </row>
    <row r="23" spans="1:6" s="10" customFormat="1" ht="21" thickBot="1">
      <c r="A23" s="122"/>
      <c r="B23" s="40">
        <v>4</v>
      </c>
      <c r="C23" s="57" t="s">
        <v>4</v>
      </c>
      <c r="D23" s="63"/>
      <c r="E23" s="80">
        <v>34166.26</v>
      </c>
      <c r="F23" s="43"/>
    </row>
    <row r="24" spans="1:6" s="10" customFormat="1" ht="21" thickTop="1">
      <c r="A24" s="122"/>
      <c r="B24" s="40"/>
      <c r="C24" s="57"/>
      <c r="D24" s="63"/>
      <c r="E24" s="53"/>
      <c r="F24" s="43"/>
    </row>
    <row r="25" spans="1:6" s="10" customFormat="1" ht="20.25">
      <c r="A25" s="122"/>
      <c r="B25" s="40"/>
      <c r="C25" s="57"/>
      <c r="D25" s="63"/>
      <c r="E25" s="53"/>
      <c r="F25" s="43"/>
    </row>
    <row r="26" spans="1:6" s="10" customFormat="1" ht="24" customHeight="1" thickBot="1">
      <c r="A26" s="44" t="s">
        <v>38</v>
      </c>
      <c r="B26" s="40"/>
      <c r="C26" s="123" t="s">
        <v>50</v>
      </c>
      <c r="D26" s="124"/>
      <c r="E26" s="540">
        <v>-3067229.64</v>
      </c>
      <c r="F26" s="43"/>
    </row>
    <row r="27" spans="1:6" s="10" customFormat="1" ht="21" customHeight="1" thickTop="1">
      <c r="A27" s="122"/>
      <c r="B27" s="40"/>
      <c r="C27" s="11"/>
      <c r="D27" s="63"/>
      <c r="E27" s="53"/>
      <c r="F27" s="43"/>
    </row>
    <row r="28" spans="1:6" s="10" customFormat="1" ht="20.25">
      <c r="A28" s="44" t="s">
        <v>41</v>
      </c>
      <c r="B28" s="40"/>
      <c r="C28" s="123" t="s">
        <v>51</v>
      </c>
      <c r="D28" s="63"/>
      <c r="E28" s="121"/>
      <c r="F28" s="43"/>
    </row>
    <row r="29" spans="1:6" s="10" customFormat="1" ht="20.25">
      <c r="A29" s="44"/>
      <c r="B29" s="40">
        <v>1</v>
      </c>
      <c r="C29" s="13" t="s">
        <v>47</v>
      </c>
      <c r="D29" s="63"/>
      <c r="E29" s="145">
        <v>-1497156.14</v>
      </c>
      <c r="F29" s="43"/>
    </row>
    <row r="30" spans="1:6" s="10" customFormat="1" ht="20.25">
      <c r="A30" s="122"/>
      <c r="B30" s="40">
        <v>2</v>
      </c>
      <c r="C30" s="13" t="s">
        <v>137</v>
      </c>
      <c r="D30" s="63"/>
      <c r="E30" s="145">
        <v>0</v>
      </c>
      <c r="F30" s="43"/>
    </row>
    <row r="31" spans="1:6" s="10" customFormat="1" ht="20.25">
      <c r="A31" s="122"/>
      <c r="B31" s="40">
        <v>3</v>
      </c>
      <c r="C31" s="13" t="s">
        <v>24</v>
      </c>
      <c r="D31" s="63"/>
      <c r="E31" s="145">
        <v>0</v>
      </c>
      <c r="F31" s="43"/>
    </row>
    <row r="32" spans="1:6" s="10" customFormat="1" ht="20.25">
      <c r="A32" s="122"/>
      <c r="B32" s="40">
        <v>4</v>
      </c>
      <c r="C32" s="13" t="s">
        <v>159</v>
      </c>
      <c r="D32" s="63"/>
      <c r="E32" s="145">
        <v>-1535.78</v>
      </c>
      <c r="F32" s="43"/>
    </row>
    <row r="33" spans="1:6" s="10" customFormat="1" ht="20.25">
      <c r="A33" s="122"/>
      <c r="B33" s="40">
        <v>5</v>
      </c>
      <c r="C33" s="13" t="s">
        <v>25</v>
      </c>
      <c r="D33" s="63"/>
      <c r="E33" s="145">
        <v>0</v>
      </c>
      <c r="F33" s="43"/>
    </row>
    <row r="34" spans="1:6" s="10" customFormat="1" ht="21" thickBot="1">
      <c r="A34" s="122"/>
      <c r="B34" s="40">
        <v>6</v>
      </c>
      <c r="C34" s="57" t="s">
        <v>5</v>
      </c>
      <c r="D34" s="63"/>
      <c r="E34" s="80">
        <v>-1498691.92</v>
      </c>
      <c r="F34" s="43"/>
    </row>
    <row r="35" spans="1:6" s="10" customFormat="1" ht="21" thickTop="1">
      <c r="A35" s="122"/>
      <c r="B35" s="40"/>
      <c r="C35" s="13"/>
      <c r="D35" s="63"/>
      <c r="E35" s="53"/>
      <c r="F35" s="43"/>
    </row>
    <row r="36" spans="1:6" s="10" customFormat="1" ht="20.25">
      <c r="A36" s="122"/>
      <c r="B36" s="40"/>
      <c r="C36" s="123" t="s">
        <v>6</v>
      </c>
      <c r="D36" s="63"/>
      <c r="E36" s="77"/>
      <c r="F36" s="43"/>
    </row>
    <row r="37" spans="1:6" s="10" customFormat="1" ht="20.25">
      <c r="A37" s="44" t="s">
        <v>52</v>
      </c>
      <c r="B37" s="40">
        <v>1</v>
      </c>
      <c r="C37" s="13" t="s">
        <v>53</v>
      </c>
      <c r="D37" s="63"/>
      <c r="E37" s="145">
        <v>2156405.54</v>
      </c>
      <c r="F37" s="43"/>
    </row>
    <row r="38" spans="1:6" s="10" customFormat="1" ht="20.25">
      <c r="A38" s="44"/>
      <c r="B38" s="40">
        <v>2</v>
      </c>
      <c r="C38" s="13" t="s">
        <v>49</v>
      </c>
      <c r="D38" s="63"/>
      <c r="E38" s="145">
        <v>-146976.65</v>
      </c>
      <c r="F38" s="43"/>
    </row>
    <row r="39" spans="1:6" s="10" customFormat="1" ht="20.25">
      <c r="A39" s="44"/>
      <c r="B39" s="40">
        <v>3</v>
      </c>
      <c r="C39" s="13" t="s">
        <v>180</v>
      </c>
      <c r="D39" s="63"/>
      <c r="E39" s="145">
        <v>11323.12</v>
      </c>
      <c r="F39" s="43"/>
    </row>
    <row r="40" spans="1:6" s="10" customFormat="1" ht="20.25">
      <c r="A40" s="44"/>
      <c r="B40" s="40">
        <v>4</v>
      </c>
      <c r="C40" s="13" t="s">
        <v>25</v>
      </c>
      <c r="D40" s="63"/>
      <c r="E40" s="145">
        <v>0</v>
      </c>
      <c r="F40" s="43"/>
    </row>
    <row r="41" spans="1:6" s="10" customFormat="1" ht="21" thickBot="1">
      <c r="A41" s="44"/>
      <c r="B41" s="40">
        <v>5</v>
      </c>
      <c r="C41" s="57" t="s">
        <v>54</v>
      </c>
      <c r="D41" s="63"/>
      <c r="E41" s="541">
        <v>2020752.01</v>
      </c>
      <c r="F41" s="43"/>
    </row>
    <row r="42" spans="1:6" s="10" customFormat="1" ht="21" thickTop="1">
      <c r="A42" s="44"/>
      <c r="B42" s="40"/>
      <c r="C42" s="57"/>
      <c r="D42" s="63"/>
      <c r="E42" s="53"/>
      <c r="F42" s="43"/>
    </row>
    <row r="43" spans="1:6" s="10" customFormat="1" ht="20.25">
      <c r="A43" s="122"/>
      <c r="B43" s="40"/>
      <c r="C43" s="13"/>
      <c r="D43" s="63"/>
      <c r="E43" s="53"/>
      <c r="F43" s="43"/>
    </row>
    <row r="44" spans="1:6" s="10" customFormat="1" ht="26.25" customHeight="1" thickBot="1">
      <c r="A44" s="44" t="s">
        <v>55</v>
      </c>
      <c r="B44" s="40"/>
      <c r="C44" s="123" t="s">
        <v>26</v>
      </c>
      <c r="D44" s="124"/>
      <c r="E44" s="542">
        <v>522060.09</v>
      </c>
      <c r="F44" s="43"/>
    </row>
    <row r="45" spans="1:6" s="10" customFormat="1" ht="20.25">
      <c r="A45" s="122"/>
      <c r="B45" s="40"/>
      <c r="C45" s="13"/>
      <c r="D45" s="63"/>
      <c r="E45" s="398"/>
      <c r="F45" s="43"/>
    </row>
    <row r="46" spans="1:6" s="10" customFormat="1" ht="21" thickBot="1">
      <c r="A46" s="126"/>
      <c r="B46" s="127"/>
      <c r="C46" s="128"/>
      <c r="D46" s="128"/>
      <c r="E46" s="399"/>
      <c r="F46" s="129"/>
    </row>
    <row r="47" spans="1:5" s="10" customFormat="1" ht="13.5" thickTop="1">
      <c r="A47" s="130"/>
      <c r="B47" s="130"/>
      <c r="C47" s="130"/>
      <c r="D47" s="130"/>
      <c r="E47" s="317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5">
      <selection activeCell="F5" sqref="F5"/>
    </sheetView>
  </sheetViews>
  <sheetFormatPr defaultColWidth="9.140625" defaultRowHeight="12.75"/>
  <cols>
    <col min="1" max="1" width="6.8515625" style="0" customWidth="1"/>
    <col min="2" max="2" width="4.57421875" style="1" customWidth="1"/>
    <col min="3" max="3" width="60.7109375" style="0" customWidth="1"/>
    <col min="4" max="4" width="27.28125" style="0" customWidth="1"/>
    <col min="5" max="5" width="25.7109375" style="0" customWidth="1"/>
    <col min="6" max="6" width="29.7109375" style="0" bestFit="1" customWidth="1"/>
    <col min="7" max="7" width="32.8515625" style="94" customWidth="1"/>
  </cols>
  <sheetData>
    <row r="1" spans="1:7" s="1" customFormat="1" ht="30" customHeight="1">
      <c r="A1" s="15"/>
      <c r="B1" s="18"/>
      <c r="C1" s="554" t="s">
        <v>27</v>
      </c>
      <c r="D1" s="555"/>
      <c r="E1" s="555"/>
      <c r="F1" s="2"/>
      <c r="G1" s="16"/>
    </row>
    <row r="2" spans="1:7" s="1" customFormat="1" ht="26.25" customHeight="1">
      <c r="A2" s="15"/>
      <c r="B2" s="18"/>
      <c r="C2" s="553" t="s">
        <v>203</v>
      </c>
      <c r="D2" s="553"/>
      <c r="E2" s="553"/>
      <c r="F2" s="101"/>
      <c r="G2" s="16"/>
    </row>
    <row r="3" spans="1:7" s="1" customFormat="1" ht="25.5" customHeight="1">
      <c r="A3" s="15"/>
      <c r="B3" s="18"/>
      <c r="C3" s="553" t="s">
        <v>155</v>
      </c>
      <c r="D3" s="553"/>
      <c r="E3" s="553"/>
      <c r="F3" s="101"/>
      <c r="G3" s="16"/>
    </row>
    <row r="4" spans="1:7" s="1" customFormat="1" ht="32.25" customHeight="1">
      <c r="A4" s="15"/>
      <c r="B4" s="18"/>
      <c r="C4" s="388" t="s">
        <v>28</v>
      </c>
      <c r="D4" s="556">
        <f>+'I-Asset Liability Summary'!D4:E4</f>
        <v>38894</v>
      </c>
      <c r="E4" s="556"/>
      <c r="F4" s="105"/>
      <c r="G4" s="16"/>
    </row>
    <row r="5" spans="1:7" s="1" customFormat="1" ht="20.25" customHeight="1">
      <c r="A5" s="18"/>
      <c r="B5" s="18"/>
      <c r="C5" s="388" t="s">
        <v>29</v>
      </c>
      <c r="D5" s="556" t="str">
        <f>+'I-Asset Liability Summary'!D5</f>
        <v>05/01/06 - 05/31/06</v>
      </c>
      <c r="E5" s="556"/>
      <c r="F5" s="105"/>
      <c r="G5" s="19"/>
    </row>
    <row r="6" spans="1:7" s="10" customFormat="1" ht="15" customHeight="1" thickBot="1">
      <c r="A6" s="107"/>
      <c r="B6" s="11"/>
      <c r="C6" s="11"/>
      <c r="D6" s="11"/>
      <c r="E6" s="21"/>
      <c r="F6" s="21"/>
      <c r="G6" s="22"/>
    </row>
    <row r="7" spans="1:7" s="10" customFormat="1" ht="16.5" thickTop="1">
      <c r="A7" s="24"/>
      <c r="B7" s="108"/>
      <c r="C7" s="109"/>
      <c r="D7" s="27"/>
      <c r="E7" s="28"/>
      <c r="F7" s="28"/>
      <c r="G7" s="31"/>
    </row>
    <row r="8" spans="1:7" s="10" customFormat="1" ht="20.25">
      <c r="A8" s="441" t="s">
        <v>7</v>
      </c>
      <c r="B8" s="131"/>
      <c r="C8" s="32" t="s">
        <v>210</v>
      </c>
      <c r="D8" s="137"/>
      <c r="E8" s="138"/>
      <c r="F8" s="139"/>
      <c r="G8" s="140"/>
    </row>
    <row r="9" spans="1:7" s="10" customFormat="1" ht="15.75" thickBot="1">
      <c r="A9" s="141"/>
      <c r="B9" s="11"/>
      <c r="C9" s="116"/>
      <c r="D9" s="116"/>
      <c r="E9" s="117"/>
      <c r="F9" s="41"/>
      <c r="G9" s="142"/>
    </row>
    <row r="10" spans="1:7" s="10" customFormat="1" ht="19.5" thickBot="1" thickTop="1">
      <c r="A10" s="143" t="s">
        <v>30</v>
      </c>
      <c r="B10" s="473"/>
      <c r="C10" s="118" t="s">
        <v>42</v>
      </c>
      <c r="D10" s="144"/>
      <c r="E10" s="481">
        <v>38868</v>
      </c>
      <c r="F10" s="474"/>
      <c r="G10" s="475"/>
    </row>
    <row r="11" spans="1:7" s="10" customFormat="1" ht="20.25" customHeight="1">
      <c r="A11" s="44"/>
      <c r="B11" s="40">
        <v>1</v>
      </c>
      <c r="C11" s="13" t="s">
        <v>57</v>
      </c>
      <c r="D11" s="63"/>
      <c r="E11" s="145">
        <v>1486144.6</v>
      </c>
      <c r="F11" s="476"/>
      <c r="G11" s="475"/>
    </row>
    <row r="12" spans="1:7" s="10" customFormat="1" ht="20.25" customHeight="1">
      <c r="A12" s="44"/>
      <c r="B12" s="40">
        <v>2</v>
      </c>
      <c r="C12" s="13" t="s">
        <v>58</v>
      </c>
      <c r="D12" s="63"/>
      <c r="E12" s="145">
        <v>-1486144.6</v>
      </c>
      <c r="F12" s="476"/>
      <c r="G12" s="475"/>
    </row>
    <row r="13" spans="1:7" s="10" customFormat="1" ht="20.25" customHeight="1">
      <c r="A13" s="44"/>
      <c r="B13" s="40">
        <v>3</v>
      </c>
      <c r="C13" s="13" t="s">
        <v>59</v>
      </c>
      <c r="D13" s="63"/>
      <c r="E13" s="145">
        <v>5158555.57</v>
      </c>
      <c r="F13" s="476"/>
      <c r="G13" s="475"/>
    </row>
    <row r="14" spans="1:7" s="10" customFormat="1" ht="20.25" customHeight="1">
      <c r="A14" s="44"/>
      <c r="B14" s="40">
        <v>4</v>
      </c>
      <c r="C14" s="13" t="s">
        <v>181</v>
      </c>
      <c r="D14" s="63"/>
      <c r="E14" s="145">
        <v>180</v>
      </c>
      <c r="F14" s="476"/>
      <c r="G14" s="475"/>
    </row>
    <row r="15" spans="1:7" s="10" customFormat="1" ht="20.25" customHeight="1">
      <c r="A15" s="44"/>
      <c r="B15" s="40">
        <v>5</v>
      </c>
      <c r="C15" s="13" t="s">
        <v>60</v>
      </c>
      <c r="D15" s="63"/>
      <c r="E15" s="145">
        <v>0</v>
      </c>
      <c r="F15" s="476"/>
      <c r="G15" s="475"/>
    </row>
    <row r="16" spans="1:7" s="10" customFormat="1" ht="20.25" customHeight="1">
      <c r="A16" s="44"/>
      <c r="B16" s="40">
        <v>6</v>
      </c>
      <c r="C16" s="13" t="s">
        <v>61</v>
      </c>
      <c r="D16" s="63"/>
      <c r="E16" s="145">
        <v>0</v>
      </c>
      <c r="F16" s="476"/>
      <c r="G16" s="475"/>
    </row>
    <row r="17" spans="1:7" s="10" customFormat="1" ht="20.25" customHeight="1">
      <c r="A17" s="52"/>
      <c r="B17" s="40">
        <v>7</v>
      </c>
      <c r="C17" s="13" t="s">
        <v>62</v>
      </c>
      <c r="D17" s="63"/>
      <c r="E17" s="145">
        <v>121660.56</v>
      </c>
      <c r="F17" s="472"/>
      <c r="G17" s="475"/>
    </row>
    <row r="18" spans="1:7" s="10" customFormat="1" ht="20.25" customHeight="1">
      <c r="A18" s="52"/>
      <c r="B18" s="40">
        <v>8</v>
      </c>
      <c r="C18" s="13" t="s">
        <v>63</v>
      </c>
      <c r="D18" s="63"/>
      <c r="E18" s="548">
        <v>0</v>
      </c>
      <c r="F18" s="472"/>
      <c r="G18" s="475"/>
    </row>
    <row r="19" spans="1:7" s="10" customFormat="1" ht="20.25" customHeight="1">
      <c r="A19" s="52"/>
      <c r="B19" s="40">
        <v>9</v>
      </c>
      <c r="C19" s="13" t="s">
        <v>64</v>
      </c>
      <c r="D19" s="63"/>
      <c r="E19" s="145">
        <v>0</v>
      </c>
      <c r="F19" s="472"/>
      <c r="G19" s="475"/>
    </row>
    <row r="20" spans="1:7" s="10" customFormat="1" ht="20.25" customHeight="1" thickBot="1">
      <c r="A20" s="52"/>
      <c r="B20" s="40">
        <v>10</v>
      </c>
      <c r="C20" s="57" t="s">
        <v>65</v>
      </c>
      <c r="D20" s="253"/>
      <c r="E20" s="80">
        <v>5280396.13</v>
      </c>
      <c r="F20" s="476"/>
      <c r="G20" s="475"/>
    </row>
    <row r="21" spans="1:7" s="10" customFormat="1" ht="16.5" customHeight="1" thickTop="1">
      <c r="A21" s="52"/>
      <c r="B21" s="40"/>
      <c r="C21" s="13"/>
      <c r="D21" s="63"/>
      <c r="E21" s="145"/>
      <c r="F21" s="476"/>
      <c r="G21" s="475"/>
    </row>
    <row r="22" spans="1:7" s="10" customFormat="1" ht="16.5" customHeight="1">
      <c r="A22" s="52"/>
      <c r="B22" s="58"/>
      <c r="C22" s="13"/>
      <c r="D22" s="11"/>
      <c r="E22" s="77"/>
      <c r="F22" s="472"/>
      <c r="G22" s="475"/>
    </row>
    <row r="23" spans="1:7" s="10" customFormat="1" ht="19.5" customHeight="1" thickBot="1">
      <c r="A23" s="44" t="s">
        <v>35</v>
      </c>
      <c r="B23" s="477"/>
      <c r="C23" s="123"/>
      <c r="D23" s="146"/>
      <c r="E23" s="478" t="s">
        <v>66</v>
      </c>
      <c r="F23" s="479" t="s">
        <v>67</v>
      </c>
      <c r="G23" s="480" t="s">
        <v>173</v>
      </c>
    </row>
    <row r="24" spans="1:7" s="10" customFormat="1" ht="17.25" customHeight="1" thickTop="1">
      <c r="A24" s="308"/>
      <c r="B24" s="40">
        <v>1</v>
      </c>
      <c r="C24" s="13" t="s">
        <v>238</v>
      </c>
      <c r="D24" s="63"/>
      <c r="E24" s="145">
        <v>265176.79307897703</v>
      </c>
      <c r="F24" s="309">
        <v>265176.79307897703</v>
      </c>
      <c r="G24" s="147">
        <v>0</v>
      </c>
    </row>
    <row r="25" spans="1:7" s="10" customFormat="1" ht="17.25" customHeight="1">
      <c r="A25" s="308"/>
      <c r="B25" s="40">
        <v>2</v>
      </c>
      <c r="C25" s="13" t="s">
        <v>157</v>
      </c>
      <c r="D25" s="63"/>
      <c r="E25" s="145">
        <v>7444.7333333333345</v>
      </c>
      <c r="F25" s="307">
        <v>7444.7333333333345</v>
      </c>
      <c r="G25" s="147">
        <v>0</v>
      </c>
    </row>
    <row r="26" spans="1:7" s="10" customFormat="1" ht="17.25" customHeight="1">
      <c r="A26" s="308"/>
      <c r="B26" s="40">
        <v>3</v>
      </c>
      <c r="C26" s="13" t="s">
        <v>225</v>
      </c>
      <c r="D26" s="63"/>
      <c r="E26" s="145">
        <v>6913.715942121693</v>
      </c>
      <c r="F26" s="307">
        <v>6913.715942121693</v>
      </c>
      <c r="G26" s="147">
        <v>0</v>
      </c>
    </row>
    <row r="27" spans="1:7" s="10" customFormat="1" ht="17.25" customHeight="1">
      <c r="A27" s="308"/>
      <c r="B27" s="40">
        <v>3</v>
      </c>
      <c r="C27" s="13" t="s">
        <v>119</v>
      </c>
      <c r="D27" s="63"/>
      <c r="E27" s="145">
        <v>604627.0092643924</v>
      </c>
      <c r="F27" s="307">
        <v>604627.0092643924</v>
      </c>
      <c r="G27" s="147">
        <v>0</v>
      </c>
    </row>
    <row r="28" spans="1:7" s="10" customFormat="1" ht="17.25" customHeight="1">
      <c r="A28" s="308"/>
      <c r="B28" s="40">
        <v>4</v>
      </c>
      <c r="C28" s="13" t="s">
        <v>120</v>
      </c>
      <c r="D28" s="63"/>
      <c r="E28" s="145">
        <v>454491.0740740741</v>
      </c>
      <c r="F28" s="307">
        <v>454491.0740740741</v>
      </c>
      <c r="G28" s="147">
        <v>0</v>
      </c>
    </row>
    <row r="29" spans="1:7" s="10" customFormat="1" ht="17.25" customHeight="1">
      <c r="A29" s="308"/>
      <c r="B29" s="40">
        <v>5</v>
      </c>
      <c r="C29" s="13" t="s">
        <v>147</v>
      </c>
      <c r="D29" s="63"/>
      <c r="E29" s="145">
        <v>353389.0461111111</v>
      </c>
      <c r="F29" s="307">
        <v>353389.0461111111</v>
      </c>
      <c r="G29" s="147">
        <v>0</v>
      </c>
    </row>
    <row r="30" spans="1:7" s="10" customFormat="1" ht="17.25" customHeight="1">
      <c r="A30" s="308"/>
      <c r="B30" s="40">
        <v>6</v>
      </c>
      <c r="C30" s="13" t="s">
        <v>121</v>
      </c>
      <c r="D30" s="63"/>
      <c r="E30" s="145">
        <v>0</v>
      </c>
      <c r="F30" s="307">
        <v>0</v>
      </c>
      <c r="G30" s="147">
        <v>0</v>
      </c>
    </row>
    <row r="31" spans="1:7" s="10" customFormat="1" ht="17.25" customHeight="1">
      <c r="A31" s="308"/>
      <c r="B31" s="40">
        <v>7</v>
      </c>
      <c r="C31" s="13" t="s">
        <v>122</v>
      </c>
      <c r="D31" s="63"/>
      <c r="E31" s="145">
        <v>0</v>
      </c>
      <c r="F31" s="307">
        <v>0</v>
      </c>
      <c r="G31" s="147">
        <v>0</v>
      </c>
    </row>
    <row r="32" spans="1:7" s="10" customFormat="1" ht="15.75" customHeight="1">
      <c r="A32" s="308"/>
      <c r="B32" s="40">
        <v>8</v>
      </c>
      <c r="C32" s="13" t="s">
        <v>148</v>
      </c>
      <c r="D32" s="63"/>
      <c r="E32" s="145">
        <v>0</v>
      </c>
      <c r="F32" s="307">
        <v>0</v>
      </c>
      <c r="G32" s="147">
        <v>0</v>
      </c>
    </row>
    <row r="33" spans="1:7" s="10" customFormat="1" ht="15.75" customHeight="1">
      <c r="A33" s="308"/>
      <c r="B33" s="40">
        <v>9</v>
      </c>
      <c r="C33" s="13" t="s">
        <v>226</v>
      </c>
      <c r="D33" s="63"/>
      <c r="E33" s="145">
        <v>147740.44362</v>
      </c>
      <c r="F33" s="307">
        <v>147740.44362</v>
      </c>
      <c r="G33" s="147">
        <v>0</v>
      </c>
    </row>
    <row r="34" spans="1:7" s="10" customFormat="1" ht="15.75" customHeight="1">
      <c r="A34" s="308"/>
      <c r="B34" s="40">
        <v>10</v>
      </c>
      <c r="C34" s="13" t="s">
        <v>227</v>
      </c>
      <c r="D34" s="63"/>
      <c r="E34" s="145">
        <v>0</v>
      </c>
      <c r="F34" s="307">
        <v>0</v>
      </c>
      <c r="G34" s="147">
        <v>0</v>
      </c>
    </row>
    <row r="35" spans="1:7" s="10" customFormat="1" ht="15.75" customHeight="1">
      <c r="A35" s="308"/>
      <c r="B35" s="40">
        <v>11</v>
      </c>
      <c r="C35" s="13" t="s">
        <v>149</v>
      </c>
      <c r="D35" s="63"/>
      <c r="E35" s="145">
        <v>0</v>
      </c>
      <c r="F35" s="307">
        <v>0</v>
      </c>
      <c r="G35" s="147">
        <v>0</v>
      </c>
    </row>
    <row r="36" spans="1:7" s="10" customFormat="1" ht="15.75" customHeight="1">
      <c r="A36" s="308"/>
      <c r="B36" s="40">
        <v>12</v>
      </c>
      <c r="C36" s="13" t="s">
        <v>150</v>
      </c>
      <c r="D36" s="63"/>
      <c r="E36" s="145">
        <v>0</v>
      </c>
      <c r="F36" s="307">
        <v>0</v>
      </c>
      <c r="G36" s="147">
        <v>0</v>
      </c>
    </row>
    <row r="37" spans="1:7" s="10" customFormat="1" ht="15.75" customHeight="1">
      <c r="A37" s="308"/>
      <c r="B37" s="40">
        <v>13</v>
      </c>
      <c r="C37" s="13" t="s">
        <v>151</v>
      </c>
      <c r="D37" s="63"/>
      <c r="E37" s="145">
        <v>0</v>
      </c>
      <c r="F37" s="307">
        <v>0</v>
      </c>
      <c r="G37" s="147">
        <v>0</v>
      </c>
    </row>
    <row r="38" spans="1:7" s="10" customFormat="1" ht="15.75" customHeight="1">
      <c r="A38" s="308"/>
      <c r="B38" s="40">
        <v>14</v>
      </c>
      <c r="C38" s="13" t="s">
        <v>92</v>
      </c>
      <c r="D38" s="63"/>
      <c r="E38" s="145">
        <v>0</v>
      </c>
      <c r="F38" s="307">
        <v>0</v>
      </c>
      <c r="G38" s="147">
        <v>0</v>
      </c>
    </row>
    <row r="39" spans="1:7" s="10" customFormat="1" ht="15.75" customHeight="1">
      <c r="A39" s="308"/>
      <c r="B39" s="40">
        <v>15</v>
      </c>
      <c r="C39" s="13" t="s">
        <v>93</v>
      </c>
      <c r="D39" s="63"/>
      <c r="E39" s="145">
        <v>3440613.31457599</v>
      </c>
      <c r="F39" s="307">
        <v>3440613.3145759897</v>
      </c>
      <c r="G39" s="147">
        <v>4.656612873077393E-10</v>
      </c>
    </row>
    <row r="40" spans="1:7" s="10" customFormat="1" ht="15.75" customHeight="1">
      <c r="A40" s="308"/>
      <c r="B40" s="40">
        <v>16</v>
      </c>
      <c r="C40" s="13" t="s">
        <v>167</v>
      </c>
      <c r="D40" s="63"/>
      <c r="E40" s="145">
        <v>0</v>
      </c>
      <c r="F40" s="307">
        <v>0</v>
      </c>
      <c r="G40" s="147">
        <v>0</v>
      </c>
    </row>
    <row r="41" spans="1:7" s="10" customFormat="1" ht="19.5" customHeight="1" thickBot="1">
      <c r="A41" s="52"/>
      <c r="B41" s="40">
        <v>17</v>
      </c>
      <c r="C41" s="57" t="s">
        <v>5</v>
      </c>
      <c r="D41" s="253"/>
      <c r="E41" s="148">
        <v>5280396.13</v>
      </c>
      <c r="F41" s="272">
        <v>5280396.13</v>
      </c>
      <c r="G41" s="149">
        <v>4.656612873077393E-10</v>
      </c>
    </row>
    <row r="42" spans="1:7" s="11" customFormat="1" ht="16.5" thickBot="1" thickTop="1">
      <c r="A42" s="90"/>
      <c r="B42" s="150"/>
      <c r="C42" s="128"/>
      <c r="D42" s="128"/>
      <c r="E42" s="298"/>
      <c r="F42" s="299"/>
      <c r="G42" s="92"/>
    </row>
    <row r="43" spans="1:7" s="10" customFormat="1" ht="13.5" thickTop="1">
      <c r="A43" s="130"/>
      <c r="B43" s="130"/>
      <c r="C43" s="130"/>
      <c r="D43" s="130"/>
      <c r="E43" s="130"/>
      <c r="F43" s="130"/>
      <c r="G43" s="130"/>
    </row>
    <row r="44" spans="6:7" ht="14.25">
      <c r="F44" s="95"/>
      <c r="G44" s="12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36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100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4" customWidth="1"/>
    <col min="8" max="8" width="6.7109375" style="0" customWidth="1"/>
    <col min="9" max="24" width="9.140625" style="3" customWidth="1"/>
  </cols>
  <sheetData>
    <row r="1" spans="1:24" s="1" customFormat="1" ht="30" customHeight="1">
      <c r="A1" s="15"/>
      <c r="B1" s="18"/>
      <c r="C1" s="554" t="s">
        <v>27</v>
      </c>
      <c r="D1" s="555"/>
      <c r="E1" s="15"/>
      <c r="F1" s="15"/>
      <c r="G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91" customFormat="1" ht="26.25" customHeight="1">
      <c r="A2" s="387"/>
      <c r="B2" s="390"/>
      <c r="C2" s="557" t="s">
        <v>203</v>
      </c>
      <c r="D2" s="557"/>
      <c r="E2" s="496"/>
      <c r="F2" s="387"/>
      <c r="G2" s="497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91" customFormat="1" ht="25.5" customHeight="1">
      <c r="A3" s="387"/>
      <c r="B3" s="390"/>
      <c r="C3" s="557" t="s">
        <v>155</v>
      </c>
      <c r="D3" s="557"/>
      <c r="E3" s="496"/>
      <c r="F3" s="387"/>
      <c r="G3" s="497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391" customFormat="1" ht="29.25" customHeight="1">
      <c r="A4" s="387"/>
      <c r="B4" s="390"/>
      <c r="C4" s="498" t="s">
        <v>28</v>
      </c>
      <c r="D4" s="558">
        <f>+'I-Asset Liability Summary'!D4:E4</f>
        <v>38894</v>
      </c>
      <c r="E4" s="558"/>
      <c r="F4" s="499"/>
      <c r="G4" s="497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391" customFormat="1" ht="24" customHeight="1">
      <c r="A5" s="390"/>
      <c r="B5" s="390"/>
      <c r="C5" s="498" t="s">
        <v>29</v>
      </c>
      <c r="D5" s="558" t="str">
        <f>+'I-Asset Liability Summary'!D5:E5</f>
        <v>05/01/06 - 05/31/06</v>
      </c>
      <c r="E5" s="558"/>
      <c r="F5" s="499"/>
      <c r="G5" s="500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0" customFormat="1" ht="15" customHeight="1" thickBot="1">
      <c r="A6" s="107"/>
      <c r="B6" s="11"/>
      <c r="C6" s="11"/>
      <c r="D6" s="21"/>
      <c r="E6" s="21"/>
      <c r="F6" s="21"/>
      <c r="G6" s="22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16.5" thickTop="1">
      <c r="A7" s="24"/>
      <c r="B7" s="108"/>
      <c r="C7" s="109"/>
      <c r="D7" s="28"/>
      <c r="E7" s="29"/>
      <c r="F7" s="29"/>
      <c r="G7" s="501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8" ht="20.25">
      <c r="A8" s="455" t="s">
        <v>9</v>
      </c>
      <c r="B8" s="152"/>
      <c r="C8" s="32" t="s">
        <v>228</v>
      </c>
      <c r="D8" s="153"/>
      <c r="E8" s="153"/>
      <c r="F8" s="292"/>
      <c r="G8" s="300"/>
      <c r="H8" s="1"/>
    </row>
    <row r="9" spans="1:8" ht="20.25">
      <c r="A9" s="135"/>
      <c r="B9" s="154"/>
      <c r="C9" s="110"/>
      <c r="D9" s="155"/>
      <c r="E9" s="293" t="s">
        <v>69</v>
      </c>
      <c r="F9" s="287"/>
      <c r="G9" s="301" t="s">
        <v>142</v>
      </c>
      <c r="H9" s="1"/>
    </row>
    <row r="10" spans="1:8" ht="21" thickBot="1">
      <c r="A10" s="135"/>
      <c r="B10" s="154"/>
      <c r="C10" s="110"/>
      <c r="D10" s="156"/>
      <c r="E10" s="288" t="s">
        <v>70</v>
      </c>
      <c r="F10" s="287"/>
      <c r="G10" s="302" t="s">
        <v>143</v>
      </c>
      <c r="H10" s="1"/>
    </row>
    <row r="11" spans="1:8" ht="15.75" thickTop="1">
      <c r="A11" s="440" t="s">
        <v>30</v>
      </c>
      <c r="B11" s="303"/>
      <c r="C11" s="13" t="s">
        <v>140</v>
      </c>
      <c r="D11" s="121">
        <v>5280396.13</v>
      </c>
      <c r="E11" s="121">
        <v>5280396.13</v>
      </c>
      <c r="F11" s="294"/>
      <c r="G11" s="502"/>
      <c r="H11" s="1"/>
    </row>
    <row r="12" spans="1:8" ht="15">
      <c r="A12" s="440"/>
      <c r="B12" s="303"/>
      <c r="C12" s="13"/>
      <c r="D12" s="53"/>
      <c r="E12" s="53"/>
      <c r="F12" s="304"/>
      <c r="G12" s="502"/>
      <c r="H12" s="1"/>
    </row>
    <row r="13" spans="1:8" ht="15">
      <c r="A13" s="440" t="s">
        <v>19</v>
      </c>
      <c r="B13" s="303" t="s">
        <v>11</v>
      </c>
      <c r="C13" s="57" t="s">
        <v>182</v>
      </c>
      <c r="D13" s="121">
        <v>272621.52641231037</v>
      </c>
      <c r="E13" s="121">
        <v>5007774.60358769</v>
      </c>
      <c r="F13" s="294"/>
      <c r="G13" s="310">
        <v>4.656612873077393E-10</v>
      </c>
      <c r="H13" s="1"/>
    </row>
    <row r="14" spans="1:8" ht="15">
      <c r="A14" s="440"/>
      <c r="B14" s="303"/>
      <c r="C14" s="503"/>
      <c r="D14" s="121"/>
      <c r="E14" s="121"/>
      <c r="F14" s="294"/>
      <c r="G14" s="502"/>
      <c r="H14" s="1"/>
    </row>
    <row r="15" spans="1:8" ht="15">
      <c r="A15" s="440"/>
      <c r="B15" s="303" t="s">
        <v>12</v>
      </c>
      <c r="C15" s="57" t="s">
        <v>225</v>
      </c>
      <c r="D15" s="121">
        <v>6913.715942121693</v>
      </c>
      <c r="E15" s="145">
        <v>5000860.887645568</v>
      </c>
      <c r="F15" s="294"/>
      <c r="G15" s="306">
        <v>4.656612873077393E-10</v>
      </c>
      <c r="H15" s="1"/>
    </row>
    <row r="16" spans="1:8" ht="15.75" thickBot="1">
      <c r="A16" s="440"/>
      <c r="B16" s="303"/>
      <c r="C16" s="503"/>
      <c r="D16" s="504"/>
      <c r="E16" s="121"/>
      <c r="F16" s="294"/>
      <c r="G16" s="502"/>
      <c r="H16" s="1"/>
    </row>
    <row r="17" spans="1:39" ht="15">
      <c r="A17" s="440" t="s">
        <v>20</v>
      </c>
      <c r="B17" s="303" t="s">
        <v>13</v>
      </c>
      <c r="C17" s="305" t="s">
        <v>71</v>
      </c>
      <c r="D17" s="157"/>
      <c r="E17" s="121"/>
      <c r="F17" s="294"/>
      <c r="G17" s="502"/>
      <c r="H17" s="1"/>
      <c r="AH17" s="505" t="e">
        <v>#REF!</v>
      </c>
      <c r="AI17" s="506" t="e">
        <v>#REF!</v>
      </c>
      <c r="AJ17" s="507" t="e">
        <v>#REF!</v>
      </c>
      <c r="AK17" s="507" t="e">
        <v>#REF!</v>
      </c>
      <c r="AL17" s="507" t="e">
        <v>#REF!</v>
      </c>
      <c r="AM17" s="508" t="e">
        <v>#REF!</v>
      </c>
    </row>
    <row r="18" spans="1:39" ht="15">
      <c r="A18" s="440"/>
      <c r="B18" s="158">
        <v>1</v>
      </c>
      <c r="C18" s="82" t="s">
        <v>229</v>
      </c>
      <c r="D18" s="157">
        <v>604627.0092643924</v>
      </c>
      <c r="E18" s="548">
        <v>4396233.878381175</v>
      </c>
      <c r="F18" s="294"/>
      <c r="G18" s="306">
        <v>4.656612873077393E-10</v>
      </c>
      <c r="H18" s="1"/>
      <c r="AH18" s="509" t="e">
        <v>#REF!</v>
      </c>
      <c r="AI18" s="510" t="e">
        <v>#REF!</v>
      </c>
      <c r="AJ18" s="511" t="e">
        <v>#REF!</v>
      </c>
      <c r="AK18" s="511" t="e">
        <v>#REF!</v>
      </c>
      <c r="AL18" s="511" t="e">
        <v>#REF!</v>
      </c>
      <c r="AM18" s="512" t="e">
        <v>#REF!</v>
      </c>
    </row>
    <row r="19" spans="1:39" ht="15">
      <c r="A19" s="440"/>
      <c r="B19" s="158">
        <v>2</v>
      </c>
      <c r="C19" s="82" t="s">
        <v>213</v>
      </c>
      <c r="D19" s="157">
        <v>454491.0740740741</v>
      </c>
      <c r="E19" s="145">
        <v>3941742.804307101</v>
      </c>
      <c r="F19" s="294"/>
      <c r="G19" s="306">
        <v>4.656612873077393E-10</v>
      </c>
      <c r="H19" s="1"/>
      <c r="AH19" s="509" t="e">
        <v>#REF!</v>
      </c>
      <c r="AI19" s="510" t="e">
        <v>#REF!</v>
      </c>
      <c r="AJ19" s="511" t="e">
        <v>#REF!</v>
      </c>
      <c r="AK19" s="511" t="e">
        <v>#REF!</v>
      </c>
      <c r="AL19" s="511" t="e">
        <v>#REF!</v>
      </c>
      <c r="AM19" s="512" t="e">
        <v>#REF!</v>
      </c>
    </row>
    <row r="20" spans="1:39" ht="15">
      <c r="A20" s="440"/>
      <c r="B20" s="158">
        <v>3</v>
      </c>
      <c r="C20" s="82" t="s">
        <v>214</v>
      </c>
      <c r="D20" s="157">
        <v>353389.0461111111</v>
      </c>
      <c r="E20" s="145">
        <v>3588353.7581959898</v>
      </c>
      <c r="F20" s="294"/>
      <c r="G20" s="306">
        <v>4.656612873077393E-10</v>
      </c>
      <c r="H20" s="1"/>
      <c r="AH20" s="509"/>
      <c r="AI20" s="510"/>
      <c r="AJ20" s="511"/>
      <c r="AK20" s="511"/>
      <c r="AL20" s="511"/>
      <c r="AM20" s="512"/>
    </row>
    <row r="21" spans="1:39" ht="15.75" thickBot="1">
      <c r="A21" s="440"/>
      <c r="B21" s="158">
        <v>4</v>
      </c>
      <c r="C21" s="57" t="s">
        <v>72</v>
      </c>
      <c r="D21" s="80">
        <v>1412507.1294495775</v>
      </c>
      <c r="E21" s="145"/>
      <c r="F21" s="294"/>
      <c r="G21" s="502"/>
      <c r="H21" s="1"/>
      <c r="AH21" s="509" t="e">
        <v>#REF!</v>
      </c>
      <c r="AI21" s="510" t="e">
        <v>#REF!</v>
      </c>
      <c r="AJ21" s="511" t="e">
        <v>#REF!</v>
      </c>
      <c r="AK21" s="511" t="e">
        <v>#REF!</v>
      </c>
      <c r="AL21" s="511" t="e">
        <v>#REF!</v>
      </c>
      <c r="AM21" s="512" t="e">
        <v>#REF!</v>
      </c>
    </row>
    <row r="22" spans="1:39" ht="15.75" thickTop="1">
      <c r="A22" s="440"/>
      <c r="B22" s="303"/>
      <c r="C22" s="13"/>
      <c r="D22" s="121"/>
      <c r="E22" s="145"/>
      <c r="F22" s="294"/>
      <c r="G22" s="502"/>
      <c r="H22" s="1"/>
      <c r="AH22" s="509"/>
      <c r="AI22" s="510"/>
      <c r="AJ22" s="511"/>
      <c r="AK22" s="511"/>
      <c r="AL22" s="511"/>
      <c r="AM22" s="512" t="e">
        <v>#REF!</v>
      </c>
    </row>
    <row r="23" spans="1:39" ht="15.75">
      <c r="A23" s="440" t="s">
        <v>21</v>
      </c>
      <c r="B23" s="303" t="s">
        <v>152</v>
      </c>
      <c r="C23" s="305" t="s">
        <v>73</v>
      </c>
      <c r="D23" s="121"/>
      <c r="E23" s="145"/>
      <c r="F23" s="294"/>
      <c r="G23" s="513"/>
      <c r="H23" s="1"/>
      <c r="AH23" s="509" t="s">
        <v>74</v>
      </c>
      <c r="AI23" s="514" t="e">
        <v>#REF!</v>
      </c>
      <c r="AJ23" s="511" t="e">
        <v>#REF!</v>
      </c>
      <c r="AK23" s="511" t="e">
        <v>#REF!</v>
      </c>
      <c r="AL23" s="511" t="e">
        <v>#REF!</v>
      </c>
      <c r="AM23" s="512" t="e">
        <v>#REF!</v>
      </c>
    </row>
    <row r="24" spans="1:39" ht="16.5" thickBot="1">
      <c r="A24" s="440"/>
      <c r="B24" s="158">
        <v>1</v>
      </c>
      <c r="C24" s="82" t="s">
        <v>229</v>
      </c>
      <c r="D24" s="121">
        <v>0</v>
      </c>
      <c r="E24" s="145">
        <v>3588353.7581959898</v>
      </c>
      <c r="F24" s="294"/>
      <c r="G24" s="306">
        <v>4.656612873077393E-10</v>
      </c>
      <c r="H24" s="1"/>
      <c r="AH24" s="515"/>
      <c r="AI24" s="516" t="e">
        <v>#REF!</v>
      </c>
      <c r="AJ24" s="517"/>
      <c r="AK24" s="517"/>
      <c r="AL24" s="517"/>
      <c r="AM24" s="518"/>
    </row>
    <row r="25" spans="1:8" ht="15">
      <c r="A25" s="440"/>
      <c r="B25" s="158">
        <v>2</v>
      </c>
      <c r="C25" s="82" t="s">
        <v>213</v>
      </c>
      <c r="D25" s="121">
        <v>0</v>
      </c>
      <c r="E25" s="145">
        <v>3588353.7581959898</v>
      </c>
      <c r="F25" s="294"/>
      <c r="G25" s="306">
        <v>4.656612873077393E-10</v>
      </c>
      <c r="H25" s="1"/>
    </row>
    <row r="26" spans="1:8" ht="15">
      <c r="A26" s="440"/>
      <c r="B26" s="158">
        <v>3</v>
      </c>
      <c r="C26" s="82" t="s">
        <v>214</v>
      </c>
      <c r="D26" s="145">
        <v>0</v>
      </c>
      <c r="E26" s="145">
        <v>3588353.7581959898</v>
      </c>
      <c r="F26" s="294"/>
      <c r="G26" s="306">
        <v>4.656612873077393E-10</v>
      </c>
      <c r="H26" s="1"/>
    </row>
    <row r="27" spans="1:8" ht="15.75" thickBot="1">
      <c r="A27" s="440"/>
      <c r="B27" s="158">
        <v>4</v>
      </c>
      <c r="C27" s="57" t="s">
        <v>75</v>
      </c>
      <c r="D27" s="80">
        <v>0</v>
      </c>
      <c r="E27" s="145"/>
      <c r="F27" s="294"/>
      <c r="G27" s="306"/>
      <c r="H27" s="1"/>
    </row>
    <row r="28" spans="1:8" ht="15.75" thickTop="1">
      <c r="A28" s="440"/>
      <c r="B28" s="303"/>
      <c r="C28" s="13"/>
      <c r="D28" s="53"/>
      <c r="E28" s="77"/>
      <c r="F28" s="294"/>
      <c r="G28" s="513"/>
      <c r="H28" s="1"/>
    </row>
    <row r="29" spans="1:8" ht="15">
      <c r="A29" s="440" t="s">
        <v>154</v>
      </c>
      <c r="B29" s="303" t="s">
        <v>14</v>
      </c>
      <c r="C29" s="253" t="s">
        <v>230</v>
      </c>
      <c r="D29" s="157">
        <v>147740.44362</v>
      </c>
      <c r="E29" s="145">
        <v>3440613.3145759897</v>
      </c>
      <c r="F29" s="294"/>
      <c r="G29" s="306">
        <v>4.656612873077393E-10</v>
      </c>
      <c r="H29" s="1"/>
    </row>
    <row r="30" spans="1:8" ht="15">
      <c r="A30" s="440"/>
      <c r="B30" s="303"/>
      <c r="C30" s="13"/>
      <c r="D30" s="157"/>
      <c r="E30" s="145"/>
      <c r="F30" s="294"/>
      <c r="G30" s="513"/>
      <c r="H30" s="1"/>
    </row>
    <row r="31" spans="1:8" ht="15">
      <c r="A31" s="440" t="s">
        <v>22</v>
      </c>
      <c r="B31" s="303" t="s">
        <v>15</v>
      </c>
      <c r="C31" s="13" t="s">
        <v>153</v>
      </c>
      <c r="D31" s="295">
        <v>3440613.31457599</v>
      </c>
      <c r="E31" s="145">
        <v>-4.656612873077393E-10</v>
      </c>
      <c r="F31" s="294"/>
      <c r="G31" s="306">
        <v>4.656612873077393E-10</v>
      </c>
      <c r="H31" s="1"/>
    </row>
    <row r="32" spans="1:8" ht="15">
      <c r="A32" s="440"/>
      <c r="B32" s="303"/>
      <c r="C32" s="13"/>
      <c r="D32" s="295"/>
      <c r="E32" s="145"/>
      <c r="F32" s="294"/>
      <c r="G32" s="306"/>
      <c r="H32" s="1"/>
    </row>
    <row r="33" spans="1:8" ht="15">
      <c r="A33" s="440" t="s">
        <v>23</v>
      </c>
      <c r="B33" s="303" t="s">
        <v>16</v>
      </c>
      <c r="C33" s="13" t="s">
        <v>149</v>
      </c>
      <c r="D33" s="295">
        <v>0</v>
      </c>
      <c r="E33" s="145">
        <v>0</v>
      </c>
      <c r="F33" s="294"/>
      <c r="G33" s="306">
        <v>0</v>
      </c>
      <c r="H33" s="1"/>
    </row>
    <row r="34" spans="1:8" ht="15">
      <c r="A34" s="440"/>
      <c r="B34" s="303"/>
      <c r="C34" s="13"/>
      <c r="D34" s="295"/>
      <c r="E34" s="145"/>
      <c r="F34" s="294"/>
      <c r="G34" s="306"/>
      <c r="H34" s="1"/>
    </row>
    <row r="35" spans="1:8" ht="15">
      <c r="A35" s="440" t="s">
        <v>76</v>
      </c>
      <c r="B35" s="303" t="s">
        <v>94</v>
      </c>
      <c r="C35" s="13" t="s">
        <v>150</v>
      </c>
      <c r="D35" s="145">
        <v>0</v>
      </c>
      <c r="E35" s="145">
        <v>0</v>
      </c>
      <c r="F35" s="294"/>
      <c r="G35" s="306">
        <v>0</v>
      </c>
      <c r="H35" s="1"/>
    </row>
    <row r="36" spans="1:8" ht="15">
      <c r="A36" s="440"/>
      <c r="B36" s="303"/>
      <c r="C36" s="13"/>
      <c r="D36" s="145"/>
      <c r="E36" s="145"/>
      <c r="F36" s="294"/>
      <c r="G36" s="306"/>
      <c r="H36" s="1"/>
    </row>
    <row r="37" spans="1:8" ht="15">
      <c r="A37" s="440" t="s">
        <v>98</v>
      </c>
      <c r="B37" s="303" t="s">
        <v>95</v>
      </c>
      <c r="C37" s="13" t="s">
        <v>92</v>
      </c>
      <c r="D37" s="145">
        <v>0</v>
      </c>
      <c r="E37" s="145">
        <v>0</v>
      </c>
      <c r="F37" s="294"/>
      <c r="G37" s="306">
        <v>0</v>
      </c>
      <c r="H37" s="1"/>
    </row>
    <row r="38" spans="1:8" ht="15">
      <c r="A38" s="440"/>
      <c r="B38" s="303"/>
      <c r="C38" s="13"/>
      <c r="D38" s="145"/>
      <c r="E38" s="145"/>
      <c r="F38" s="294"/>
      <c r="G38" s="306"/>
      <c r="H38" s="1"/>
    </row>
    <row r="39" spans="1:8" ht="15">
      <c r="A39" s="440" t="s">
        <v>99</v>
      </c>
      <c r="B39" s="303" t="s">
        <v>96</v>
      </c>
      <c r="C39" s="13" t="s">
        <v>93</v>
      </c>
      <c r="D39" s="145">
        <v>0</v>
      </c>
      <c r="E39" s="145">
        <v>0</v>
      </c>
      <c r="F39" s="294"/>
      <c r="G39" s="306">
        <v>0</v>
      </c>
      <c r="H39" s="1"/>
    </row>
    <row r="40" spans="1:8" ht="15">
      <c r="A40" s="440"/>
      <c r="B40" s="303"/>
      <c r="C40" s="13"/>
      <c r="D40" s="145"/>
      <c r="E40" s="145"/>
      <c r="F40" s="294"/>
      <c r="G40" s="306"/>
      <c r="H40" s="1"/>
    </row>
    <row r="41" spans="1:8" ht="15">
      <c r="A41" s="440" t="s">
        <v>100</v>
      </c>
      <c r="B41" s="303" t="s">
        <v>97</v>
      </c>
      <c r="C41" s="13" t="s">
        <v>231</v>
      </c>
      <c r="D41" s="145">
        <v>0</v>
      </c>
      <c r="E41" s="145">
        <v>0</v>
      </c>
      <c r="F41" s="294"/>
      <c r="G41" s="306">
        <v>0</v>
      </c>
      <c r="H41" s="1"/>
    </row>
    <row r="42" spans="1:8" ht="15">
      <c r="A42" s="440"/>
      <c r="B42" s="303"/>
      <c r="C42" s="13"/>
      <c r="D42" s="121"/>
      <c r="E42" s="145"/>
      <c r="F42" s="294"/>
      <c r="G42" s="306"/>
      <c r="H42" s="1"/>
    </row>
    <row r="43" spans="1:8" ht="15">
      <c r="A43" s="440" t="s">
        <v>45</v>
      </c>
      <c r="B43" s="303" t="s">
        <v>232</v>
      </c>
      <c r="C43" s="13" t="s">
        <v>233</v>
      </c>
      <c r="D43" s="145">
        <v>0</v>
      </c>
      <c r="E43" s="145">
        <v>0</v>
      </c>
      <c r="F43" s="294"/>
      <c r="G43" s="306">
        <v>0</v>
      </c>
      <c r="H43" s="1"/>
    </row>
    <row r="44" spans="1:8" ht="15">
      <c r="A44" s="440"/>
      <c r="B44" s="303"/>
      <c r="C44" s="13"/>
      <c r="D44" s="145"/>
      <c r="E44" s="145"/>
      <c r="F44" s="294"/>
      <c r="G44" s="306"/>
      <c r="H44" s="1"/>
    </row>
    <row r="45" spans="1:8" ht="15">
      <c r="A45" s="440" t="s">
        <v>100</v>
      </c>
      <c r="B45" s="303" t="s">
        <v>234</v>
      </c>
      <c r="C45" s="13" t="s">
        <v>235</v>
      </c>
      <c r="D45" s="121">
        <v>0</v>
      </c>
      <c r="E45" s="145">
        <v>0</v>
      </c>
      <c r="F45" s="294"/>
      <c r="G45" s="306">
        <v>0</v>
      </c>
      <c r="H45" s="1"/>
    </row>
    <row r="46" spans="1:8" ht="21.75" customHeight="1" thickBot="1">
      <c r="A46" s="519"/>
      <c r="B46" s="159"/>
      <c r="C46" s="116"/>
      <c r="D46" s="520"/>
      <c r="E46" s="520"/>
      <c r="F46" s="521"/>
      <c r="G46" s="513"/>
      <c r="H46" s="1"/>
    </row>
    <row r="47" spans="1:8" ht="13.5" thickBot="1">
      <c r="A47" s="522"/>
      <c r="B47" s="160"/>
      <c r="C47" s="160"/>
      <c r="D47" s="161"/>
      <c r="E47" s="161"/>
      <c r="F47" s="160"/>
      <c r="G47" s="523"/>
      <c r="H47" s="1"/>
    </row>
    <row r="48" ht="13.5" thickTop="1"/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3.140625" style="0" customWidth="1"/>
    <col min="6" max="6" width="7.421875" style="94" customWidth="1"/>
  </cols>
  <sheetData>
    <row r="1" spans="1:6" s="1" customFormat="1" ht="30" customHeight="1">
      <c r="A1" s="15"/>
      <c r="B1" s="18"/>
      <c r="C1" s="554" t="s">
        <v>27</v>
      </c>
      <c r="D1" s="555"/>
      <c r="E1" s="555"/>
      <c r="F1" s="16"/>
    </row>
    <row r="2" spans="1:6" s="391" customFormat="1" ht="26.25" customHeight="1">
      <c r="A2" s="387"/>
      <c r="B2" s="390"/>
      <c r="C2" s="550" t="s">
        <v>203</v>
      </c>
      <c r="D2" s="550"/>
      <c r="E2" s="550"/>
      <c r="F2" s="387"/>
    </row>
    <row r="3" spans="1:6" s="391" customFormat="1" ht="25.5" customHeight="1">
      <c r="A3" s="387"/>
      <c r="B3" s="390"/>
      <c r="C3" s="553" t="s">
        <v>155</v>
      </c>
      <c r="D3" s="553"/>
      <c r="E3" s="553"/>
      <c r="F3" s="387"/>
    </row>
    <row r="4" spans="1:6" s="391" customFormat="1" ht="32.25" customHeight="1">
      <c r="A4" s="387"/>
      <c r="B4" s="390"/>
      <c r="C4" s="388" t="s">
        <v>28</v>
      </c>
      <c r="D4" s="556">
        <f>+'I-Asset Liability Summary'!D4:E4</f>
        <v>38894</v>
      </c>
      <c r="E4" s="556"/>
      <c r="F4" s="387"/>
    </row>
    <row r="5" spans="1:6" s="391" customFormat="1" ht="20.25" customHeight="1">
      <c r="A5" s="390"/>
      <c r="B5" s="390"/>
      <c r="C5" s="388" t="s">
        <v>29</v>
      </c>
      <c r="D5" s="556" t="str">
        <f>+'I-Asset Liability Summary'!D5:E5</f>
        <v>05/01/06 - 05/31/06</v>
      </c>
      <c r="E5" s="556"/>
      <c r="F5" s="390"/>
    </row>
    <row r="6" spans="1:6" s="10" customFormat="1" ht="21" customHeight="1" thickBot="1">
      <c r="A6" s="107"/>
      <c r="B6" s="11"/>
      <c r="C6" s="11"/>
      <c r="D6" s="11"/>
      <c r="E6" s="21"/>
      <c r="F6" s="22"/>
    </row>
    <row r="7" spans="1:6" s="10" customFormat="1" ht="16.5" thickTop="1">
      <c r="A7" s="24"/>
      <c r="B7" s="108"/>
      <c r="C7" s="109"/>
      <c r="D7" s="109"/>
      <c r="E7" s="109"/>
      <c r="F7" s="31"/>
    </row>
    <row r="8" spans="1:6" s="10" customFormat="1" ht="21" customHeight="1">
      <c r="A8" s="168"/>
      <c r="B8" s="110"/>
      <c r="C8" s="111"/>
      <c r="D8" s="111"/>
      <c r="E8" s="111"/>
      <c r="F8" s="112"/>
    </row>
    <row r="9" spans="1:6" s="10" customFormat="1" ht="20.25">
      <c r="A9" s="441" t="s">
        <v>10</v>
      </c>
      <c r="B9" s="319"/>
      <c r="C9" s="320" t="s">
        <v>209</v>
      </c>
      <c r="D9" s="113"/>
      <c r="E9" s="114"/>
      <c r="F9" s="115"/>
    </row>
    <row r="10" spans="1:6" s="10" customFormat="1" ht="15.75" thickBot="1">
      <c r="A10" s="173"/>
      <c r="B10" s="116"/>
      <c r="C10" s="116"/>
      <c r="D10" s="116"/>
      <c r="E10" s="117"/>
      <c r="F10" s="43"/>
    </row>
    <row r="11" spans="1:6" s="10" customFormat="1" ht="21" thickBot="1">
      <c r="A11" s="44" t="s">
        <v>30</v>
      </c>
      <c r="B11" s="40"/>
      <c r="C11" s="118" t="s">
        <v>101</v>
      </c>
      <c r="D11" s="76"/>
      <c r="E11" s="119">
        <v>38868</v>
      </c>
      <c r="F11" s="120"/>
    </row>
    <row r="12" spans="1:6" s="10" customFormat="1" ht="20.25">
      <c r="A12" s="44"/>
      <c r="B12" s="40">
        <v>1</v>
      </c>
      <c r="C12" s="195" t="s">
        <v>168</v>
      </c>
      <c r="D12" s="63"/>
      <c r="E12" s="241">
        <v>316402823.88</v>
      </c>
      <c r="F12" s="43"/>
    </row>
    <row r="13" spans="1:6" s="10" customFormat="1" ht="20.25">
      <c r="A13" s="44"/>
      <c r="B13" s="40">
        <v>2</v>
      </c>
      <c r="C13" s="195" t="s">
        <v>135</v>
      </c>
      <c r="D13" s="63"/>
      <c r="E13" s="241">
        <v>37100000</v>
      </c>
      <c r="F13" s="43"/>
    </row>
    <row r="14" spans="1:6" s="10" customFormat="1" ht="20.25">
      <c r="A14" s="44"/>
      <c r="B14" s="40">
        <v>3</v>
      </c>
      <c r="C14" s="195" t="s">
        <v>141</v>
      </c>
      <c r="D14" s="63"/>
      <c r="E14" s="241">
        <v>2202793.5282257837</v>
      </c>
      <c r="F14" s="43"/>
    </row>
    <row r="15" spans="1:6" s="10" customFormat="1" ht="20.25">
      <c r="A15" s="44"/>
      <c r="B15" s="40">
        <v>4</v>
      </c>
      <c r="C15" s="195" t="s">
        <v>166</v>
      </c>
      <c r="D15" s="107"/>
      <c r="E15" s="241">
        <v>140476.63</v>
      </c>
      <c r="F15" s="43"/>
    </row>
    <row r="16" spans="1:6" s="10" customFormat="1" ht="20.25">
      <c r="A16" s="122"/>
      <c r="B16" s="40">
        <v>5</v>
      </c>
      <c r="C16" s="195" t="s">
        <v>169</v>
      </c>
      <c r="D16" s="63"/>
      <c r="E16" s="241">
        <v>1412507.1294495775</v>
      </c>
      <c r="F16" s="43"/>
    </row>
    <row r="17" spans="1:6" s="10" customFormat="1" ht="20.25">
      <c r="A17" s="122"/>
      <c r="B17" s="40">
        <v>6</v>
      </c>
      <c r="C17" s="195" t="s">
        <v>138</v>
      </c>
      <c r="D17" s="63"/>
      <c r="E17" s="241">
        <v>119334.33025875001</v>
      </c>
      <c r="F17" s="43"/>
    </row>
    <row r="18" spans="1:6" s="10" customFormat="1" ht="20.25">
      <c r="A18" s="122"/>
      <c r="B18" s="40">
        <v>7</v>
      </c>
      <c r="C18" s="195" t="s">
        <v>139</v>
      </c>
      <c r="D18" s="63"/>
      <c r="E18" s="241">
        <v>8242.383333333333</v>
      </c>
      <c r="F18" s="43"/>
    </row>
    <row r="19" spans="1:6" s="10" customFormat="1" ht="20.25">
      <c r="A19" s="122"/>
      <c r="B19" s="40">
        <v>8</v>
      </c>
      <c r="C19" s="195" t="s">
        <v>136</v>
      </c>
      <c r="D19" s="107"/>
      <c r="E19" s="263">
        <v>0.2597907218924386</v>
      </c>
      <c r="F19" s="43"/>
    </row>
    <row r="20" spans="1:6" s="10" customFormat="1" ht="21" thickBot="1">
      <c r="A20" s="122"/>
      <c r="B20" s="40"/>
      <c r="C20" s="347" t="s">
        <v>101</v>
      </c>
      <c r="D20" s="63"/>
      <c r="E20" s="242">
        <v>0.10046624768764346</v>
      </c>
      <c r="F20" s="43"/>
    </row>
    <row r="21" spans="1:6" s="10" customFormat="1" ht="21" thickTop="1">
      <c r="A21" s="122"/>
      <c r="B21" s="40"/>
      <c r="C21" s="196"/>
      <c r="D21" s="63"/>
      <c r="E21" s="243"/>
      <c r="F21" s="43"/>
    </row>
    <row r="22" spans="1:6" s="10" customFormat="1" ht="20.25">
      <c r="A22" s="122"/>
      <c r="B22" s="58"/>
      <c r="C22" s="59"/>
      <c r="D22" s="60"/>
      <c r="E22" s="77"/>
      <c r="F22" s="43"/>
    </row>
    <row r="23" spans="1:6" s="10" customFormat="1" ht="20.25">
      <c r="A23" s="44" t="s">
        <v>35</v>
      </c>
      <c r="B23" s="58"/>
      <c r="C23" s="123" t="s">
        <v>102</v>
      </c>
      <c r="D23" s="76"/>
      <c r="E23" s="77"/>
      <c r="F23" s="43"/>
    </row>
    <row r="24" spans="1:6" s="10" customFormat="1" ht="20.25">
      <c r="A24" s="44"/>
      <c r="B24" s="40">
        <v>1</v>
      </c>
      <c r="C24" s="13" t="s">
        <v>103</v>
      </c>
      <c r="D24" s="63"/>
      <c r="E24" s="244">
        <v>327061472.18</v>
      </c>
      <c r="F24" s="43"/>
    </row>
    <row r="25" spans="1:6" s="10" customFormat="1" ht="20.25">
      <c r="A25" s="44"/>
      <c r="B25" s="40">
        <v>2</v>
      </c>
      <c r="C25" s="13" t="s">
        <v>104</v>
      </c>
      <c r="D25" s="63"/>
      <c r="E25" s="244">
        <v>31765594.6</v>
      </c>
      <c r="F25" s="43"/>
    </row>
    <row r="26" spans="1:6" s="10" customFormat="1" ht="20.25">
      <c r="A26" s="44"/>
      <c r="B26" s="40">
        <v>3</v>
      </c>
      <c r="C26" s="13" t="s">
        <v>200</v>
      </c>
      <c r="D26" s="63"/>
      <c r="E26" s="244">
        <v>231214.97264456467</v>
      </c>
      <c r="F26" s="43"/>
    </row>
    <row r="27" spans="1:6" s="10" customFormat="1" ht="20.25">
      <c r="A27" s="122"/>
      <c r="B27" s="40">
        <v>4</v>
      </c>
      <c r="C27" s="13" t="s">
        <v>118</v>
      </c>
      <c r="D27" s="63"/>
      <c r="E27" s="244">
        <v>316402823.88</v>
      </c>
      <c r="F27" s="43"/>
    </row>
    <row r="28" spans="1:6" s="10" customFormat="1" ht="21" thickBot="1">
      <c r="A28" s="122"/>
      <c r="B28" s="40"/>
      <c r="C28" s="347" t="s">
        <v>102</v>
      </c>
      <c r="D28" s="63"/>
      <c r="E28" s="245">
        <v>1.1333522482825809</v>
      </c>
      <c r="F28" s="43"/>
    </row>
    <row r="29" spans="1:6" s="10" customFormat="1" ht="21" thickTop="1">
      <c r="A29" s="122"/>
      <c r="B29" s="40"/>
      <c r="C29" s="196"/>
      <c r="D29" s="63"/>
      <c r="E29" s="246"/>
      <c r="F29" s="43"/>
    </row>
    <row r="30" spans="1:6" s="10" customFormat="1" ht="21" customHeight="1">
      <c r="A30" s="122"/>
      <c r="B30" s="40"/>
      <c r="C30" s="11"/>
      <c r="D30" s="63"/>
      <c r="E30" s="77"/>
      <c r="F30" s="43"/>
    </row>
    <row r="31" spans="1:6" s="10" customFormat="1" ht="20.25">
      <c r="A31" s="44" t="s">
        <v>38</v>
      </c>
      <c r="B31" s="40"/>
      <c r="C31" s="123" t="s">
        <v>105</v>
      </c>
      <c r="D31" s="63"/>
      <c r="E31" s="145"/>
      <c r="F31" s="43"/>
    </row>
    <row r="32" spans="1:6" s="10" customFormat="1" ht="20.25">
      <c r="A32" s="44"/>
      <c r="B32" s="40">
        <v>1</v>
      </c>
      <c r="C32" s="13" t="s">
        <v>103</v>
      </c>
      <c r="D32" s="63"/>
      <c r="E32" s="244">
        <v>327061472.18</v>
      </c>
      <c r="F32" s="43"/>
    </row>
    <row r="33" spans="1:6" s="10" customFormat="1" ht="20.25">
      <c r="A33" s="122"/>
      <c r="B33" s="40">
        <v>2</v>
      </c>
      <c r="C33" s="13" t="s">
        <v>104</v>
      </c>
      <c r="D33" s="63"/>
      <c r="E33" s="244">
        <v>31765594.6</v>
      </c>
      <c r="F33" s="43"/>
    </row>
    <row r="34" spans="1:6" s="10" customFormat="1" ht="20.25">
      <c r="A34" s="122"/>
      <c r="B34" s="40">
        <v>3</v>
      </c>
      <c r="C34" s="13" t="s">
        <v>201</v>
      </c>
      <c r="D34" s="63"/>
      <c r="E34" s="244">
        <v>325819.11343604105</v>
      </c>
      <c r="F34" s="43"/>
    </row>
    <row r="35" spans="1:6" s="10" customFormat="1" ht="20.25">
      <c r="A35" s="122"/>
      <c r="B35" s="40">
        <v>4</v>
      </c>
      <c r="C35" s="13" t="s">
        <v>106</v>
      </c>
      <c r="D35" s="63"/>
      <c r="E35" s="244">
        <v>353502823.88</v>
      </c>
      <c r="F35" s="43"/>
    </row>
    <row r="36" spans="1:6" s="10" customFormat="1" ht="21" thickBot="1">
      <c r="A36" s="122"/>
      <c r="B36" s="40"/>
      <c r="C36" s="347" t="s">
        <v>107</v>
      </c>
      <c r="D36" s="63"/>
      <c r="E36" s="245">
        <v>1.0141396997390344</v>
      </c>
      <c r="F36" s="43"/>
    </row>
    <row r="37" spans="1:6" s="10" customFormat="1" ht="21.75" thickBot="1" thickTop="1">
      <c r="A37" s="126"/>
      <c r="B37" s="127"/>
      <c r="C37" s="128"/>
      <c r="D37" s="128"/>
      <c r="E37" s="247"/>
      <c r="F37" s="129"/>
    </row>
    <row r="38" spans="1:5" s="10" customFormat="1" ht="13.5" thickTop="1">
      <c r="A38" s="130"/>
      <c r="B38" s="130"/>
      <c r="C38" s="130"/>
      <c r="D38" s="130"/>
      <c r="E38" s="130"/>
    </row>
    <row r="39" ht="12.75">
      <c r="E39" s="95"/>
    </row>
    <row r="40" ht="12.75">
      <c r="E40" s="95"/>
    </row>
    <row r="41" ht="12.75">
      <c r="E41" s="95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93" customWidth="1"/>
    <col min="5" max="5" width="21.00390625" style="0" customWidth="1"/>
    <col min="6" max="6" width="15.8515625" style="194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5"/>
      <c r="B1" s="18"/>
      <c r="C1" s="559" t="s">
        <v>27</v>
      </c>
      <c r="D1" s="560"/>
      <c r="E1" s="560"/>
      <c r="F1" s="162"/>
    </row>
    <row r="2" spans="1:6" s="391" customFormat="1" ht="26.25" customHeight="1">
      <c r="A2" s="387"/>
      <c r="B2" s="390"/>
      <c r="C2" s="561" t="s">
        <v>203</v>
      </c>
      <c r="D2" s="561"/>
      <c r="E2" s="561"/>
      <c r="F2" s="392"/>
    </row>
    <row r="3" spans="1:6" s="391" customFormat="1" ht="25.5" customHeight="1">
      <c r="A3" s="387"/>
      <c r="B3" s="390"/>
      <c r="C3" s="561" t="s">
        <v>155</v>
      </c>
      <c r="D3" s="561"/>
      <c r="E3" s="561"/>
      <c r="F3" s="392"/>
    </row>
    <row r="4" spans="1:6" s="391" customFormat="1" ht="32.25" customHeight="1">
      <c r="A4" s="387"/>
      <c r="B4" s="390"/>
      <c r="C4" s="388" t="s">
        <v>28</v>
      </c>
      <c r="D4" s="556">
        <f>+'I-Asset Liability Summary'!D4:E4</f>
        <v>38894</v>
      </c>
      <c r="E4" s="556"/>
      <c r="F4" s="392"/>
    </row>
    <row r="5" spans="1:6" s="391" customFormat="1" ht="20.25" customHeight="1">
      <c r="A5" s="390"/>
      <c r="B5" s="390"/>
      <c r="C5" s="388" t="s">
        <v>29</v>
      </c>
      <c r="D5" s="556" t="str">
        <f>+'I-Asset Liability Summary'!D5:E5</f>
        <v>05/01/06 - 05/31/06</v>
      </c>
      <c r="E5" s="556"/>
      <c r="F5" s="393"/>
    </row>
    <row r="6" spans="1:6" s="391" customFormat="1" ht="20.25" customHeight="1">
      <c r="A6" s="390"/>
      <c r="B6" s="390"/>
      <c r="C6" s="388"/>
      <c r="D6" s="389"/>
      <c r="E6" s="389"/>
      <c r="F6" s="393"/>
    </row>
    <row r="7" spans="1:6" s="1" customFormat="1" ht="20.25" customHeight="1">
      <c r="A7" s="18"/>
      <c r="B7" s="18"/>
      <c r="C7" s="106"/>
      <c r="D7" s="286"/>
      <c r="E7" s="286"/>
      <c r="F7" s="163"/>
    </row>
    <row r="8" spans="1:6" s="10" customFormat="1" ht="15" customHeight="1" thickBot="1">
      <c r="A8" s="107"/>
      <c r="B8" s="11"/>
      <c r="C8" s="11"/>
      <c r="D8" s="164"/>
      <c r="E8" s="21"/>
      <c r="F8" s="165"/>
    </row>
    <row r="9" spans="1:6" s="10" customFormat="1" ht="16.5" thickTop="1">
      <c r="A9" s="24"/>
      <c r="B9" s="108"/>
      <c r="C9" s="109"/>
      <c r="D9" s="166"/>
      <c r="E9" s="109"/>
      <c r="F9" s="167"/>
    </row>
    <row r="10" spans="1:6" s="10" customFormat="1" ht="21" customHeight="1">
      <c r="A10" s="168"/>
      <c r="B10" s="110"/>
      <c r="C10" s="111"/>
      <c r="D10" s="169"/>
      <c r="E10" s="111"/>
      <c r="F10" s="170"/>
    </row>
    <row r="11" spans="1:6" s="10" customFormat="1" ht="20.25">
      <c r="A11" s="441" t="s">
        <v>17</v>
      </c>
      <c r="B11" s="320"/>
      <c r="C11" s="320" t="s">
        <v>208</v>
      </c>
      <c r="D11" s="171"/>
      <c r="E11" s="139"/>
      <c r="F11" s="172"/>
    </row>
    <row r="12" spans="1:6" s="10" customFormat="1" ht="15.75" thickBot="1">
      <c r="A12" s="173"/>
      <c r="B12" s="116"/>
      <c r="C12" s="116"/>
      <c r="D12" s="174"/>
      <c r="E12" s="117"/>
      <c r="F12" s="456"/>
    </row>
    <row r="13" spans="1:6" s="10" customFormat="1" ht="20.25">
      <c r="A13" s="44"/>
      <c r="B13" s="40"/>
      <c r="C13" s="176"/>
      <c r="D13" s="175" t="s">
        <v>77</v>
      </c>
      <c r="E13" s="327" t="s">
        <v>78</v>
      </c>
      <c r="F13" s="177" t="s">
        <v>79</v>
      </c>
    </row>
    <row r="14" spans="1:6" s="10" customFormat="1" ht="21" thickBot="1">
      <c r="A14" s="44"/>
      <c r="B14" s="40"/>
      <c r="C14" s="123"/>
      <c r="D14" s="178" t="s">
        <v>80</v>
      </c>
      <c r="E14" s="328" t="s">
        <v>81</v>
      </c>
      <c r="F14" s="179" t="s">
        <v>82</v>
      </c>
    </row>
    <row r="15" spans="1:6" s="10" customFormat="1" ht="21" thickTop="1">
      <c r="A15" s="44" t="s">
        <v>30</v>
      </c>
      <c r="B15" s="40"/>
      <c r="C15" s="180" t="s">
        <v>83</v>
      </c>
      <c r="D15" s="181"/>
      <c r="E15" s="329"/>
      <c r="F15" s="182"/>
    </row>
    <row r="16" spans="1:6" s="10" customFormat="1" ht="20.25">
      <c r="A16" s="44"/>
      <c r="B16" s="183">
        <v>1</v>
      </c>
      <c r="C16" s="82" t="s">
        <v>158</v>
      </c>
      <c r="D16" s="240">
        <v>34461</v>
      </c>
      <c r="E16" s="255">
        <v>318247173.5900001</v>
      </c>
      <c r="F16" s="330">
        <v>1</v>
      </c>
    </row>
    <row r="17" spans="1:6" s="10" customFormat="1" ht="21" thickBot="1">
      <c r="A17" s="122"/>
      <c r="B17" s="183">
        <v>2</v>
      </c>
      <c r="C17" s="184" t="s">
        <v>174</v>
      </c>
      <c r="D17" s="229">
        <v>34461</v>
      </c>
      <c r="E17" s="314">
        <v>318247173.5900001</v>
      </c>
      <c r="F17" s="228">
        <v>1</v>
      </c>
    </row>
    <row r="18" spans="1:6" s="10" customFormat="1" ht="21" thickTop="1">
      <c r="A18" s="122"/>
      <c r="B18" s="183"/>
      <c r="C18" s="184"/>
      <c r="D18" s="273"/>
      <c r="E18" s="547"/>
      <c r="F18" s="227"/>
    </row>
    <row r="19" spans="1:6" s="10" customFormat="1" ht="20.25">
      <c r="A19" s="122"/>
      <c r="B19" s="185"/>
      <c r="C19" s="186"/>
      <c r="D19" s="331"/>
      <c r="E19" s="316"/>
      <c r="F19" s="227"/>
    </row>
    <row r="20" spans="1:6" s="10" customFormat="1" ht="20.25">
      <c r="A20" s="44" t="s">
        <v>35</v>
      </c>
      <c r="B20" s="185"/>
      <c r="C20" s="180" t="s">
        <v>84</v>
      </c>
      <c r="D20" s="332"/>
      <c r="E20" s="316"/>
      <c r="F20" s="227"/>
    </row>
    <row r="21" spans="1:6" s="10" customFormat="1" ht="20.25">
      <c r="A21" s="122"/>
      <c r="B21" s="183">
        <v>1</v>
      </c>
      <c r="C21" s="82" t="s">
        <v>85</v>
      </c>
      <c r="D21" s="240">
        <v>5543</v>
      </c>
      <c r="E21" s="433">
        <v>45655135.19000001</v>
      </c>
      <c r="F21" s="330">
        <v>0.1434581010570665</v>
      </c>
    </row>
    <row r="22" spans="1:6" s="10" customFormat="1" ht="20.25">
      <c r="A22" s="122"/>
      <c r="B22" s="183">
        <v>2</v>
      </c>
      <c r="C22" s="82" t="s">
        <v>86</v>
      </c>
      <c r="D22" s="240">
        <v>3477</v>
      </c>
      <c r="E22" s="433">
        <v>32648758.940000005</v>
      </c>
      <c r="F22" s="330">
        <v>0.10258931311692218</v>
      </c>
    </row>
    <row r="23" spans="1:6" s="10" customFormat="1" ht="20.25">
      <c r="A23" s="44"/>
      <c r="B23" s="183">
        <v>3</v>
      </c>
      <c r="C23" s="82" t="s">
        <v>8</v>
      </c>
      <c r="D23" s="262">
        <v>0</v>
      </c>
      <c r="E23" s="464">
        <v>0</v>
      </c>
      <c r="F23" s="333">
        <v>0</v>
      </c>
    </row>
    <row r="24" spans="1:6" s="10" customFormat="1" ht="20.25">
      <c r="A24" s="44"/>
      <c r="B24" s="183">
        <v>4</v>
      </c>
      <c r="C24" s="82" t="s">
        <v>87</v>
      </c>
      <c r="D24" s="240">
        <v>1501</v>
      </c>
      <c r="E24" s="433">
        <v>15604018.880000003</v>
      </c>
      <c r="F24" s="330">
        <v>0.04903113106702013</v>
      </c>
    </row>
    <row r="25" spans="1:6" s="10" customFormat="1" ht="20.25">
      <c r="A25" s="44"/>
      <c r="B25" s="183">
        <v>5</v>
      </c>
      <c r="C25" s="82" t="s">
        <v>88</v>
      </c>
      <c r="D25" s="240">
        <v>23924</v>
      </c>
      <c r="E25" s="433">
        <v>224112722.65000007</v>
      </c>
      <c r="F25" s="330">
        <v>0.7042096246194034</v>
      </c>
    </row>
    <row r="26" spans="1:6" s="10" customFormat="1" ht="20.25">
      <c r="A26" s="44"/>
      <c r="B26" s="183">
        <v>6</v>
      </c>
      <c r="C26" s="82" t="s">
        <v>189</v>
      </c>
      <c r="D26" s="240">
        <v>16</v>
      </c>
      <c r="E26" s="433">
        <v>226537.93</v>
      </c>
      <c r="F26" s="330">
        <v>0.0007118301395878233</v>
      </c>
    </row>
    <row r="27" spans="1:6" s="10" customFormat="1" ht="21" thickBot="1">
      <c r="A27" s="122"/>
      <c r="B27" s="183">
        <v>7</v>
      </c>
      <c r="C27" s="184" t="s">
        <v>89</v>
      </c>
      <c r="D27" s="229">
        <v>34461</v>
      </c>
      <c r="E27" s="314">
        <v>318247173.5900001</v>
      </c>
      <c r="F27" s="228">
        <v>1</v>
      </c>
    </row>
    <row r="28" spans="1:6" s="10" customFormat="1" ht="21" thickTop="1">
      <c r="A28" s="122"/>
      <c r="B28" s="183"/>
      <c r="C28" s="184"/>
      <c r="D28" s="273"/>
      <c r="E28" s="315"/>
      <c r="F28" s="274"/>
    </row>
    <row r="29" spans="1:6" s="10" customFormat="1" ht="21" customHeight="1">
      <c r="A29" s="44" t="s">
        <v>38</v>
      </c>
      <c r="B29" s="40"/>
      <c r="C29" s="180" t="s">
        <v>90</v>
      </c>
      <c r="D29" s="275"/>
      <c r="E29" s="400"/>
      <c r="F29" s="276"/>
    </row>
    <row r="30" spans="1:6" s="10" customFormat="1" ht="20.25">
      <c r="A30" s="122"/>
      <c r="B30" s="183">
        <v>1</v>
      </c>
      <c r="C30" s="13" t="s">
        <v>187</v>
      </c>
      <c r="D30" s="240">
        <v>34319</v>
      </c>
      <c r="E30" s="433">
        <v>317187026.62000006</v>
      </c>
      <c r="F30" s="330">
        <v>0.9966687937616507</v>
      </c>
    </row>
    <row r="31" spans="1:6" s="10" customFormat="1" ht="20.25">
      <c r="A31" s="122"/>
      <c r="B31" s="183">
        <v>2</v>
      </c>
      <c r="C31" s="13" t="s">
        <v>190</v>
      </c>
      <c r="D31" s="240">
        <v>142</v>
      </c>
      <c r="E31" s="433">
        <v>1060146.97</v>
      </c>
      <c r="F31" s="330">
        <v>0.0033312062383491713</v>
      </c>
    </row>
    <row r="32" spans="1:6" s="10" customFormat="1" ht="21" thickBot="1">
      <c r="A32" s="122"/>
      <c r="B32" s="183">
        <v>3</v>
      </c>
      <c r="C32" s="57" t="s">
        <v>177</v>
      </c>
      <c r="D32" s="229">
        <v>34461</v>
      </c>
      <c r="E32" s="314">
        <v>318247173.5900001</v>
      </c>
      <c r="F32" s="228">
        <v>1</v>
      </c>
    </row>
    <row r="33" spans="1:6" s="10" customFormat="1" ht="21" thickTop="1">
      <c r="A33" s="122"/>
      <c r="B33" s="183"/>
      <c r="C33" s="57"/>
      <c r="D33" s="334"/>
      <c r="E33" s="335"/>
      <c r="F33" s="336"/>
    </row>
    <row r="34" spans="1:6" s="10" customFormat="1" ht="15.75">
      <c r="A34" s="337"/>
      <c r="B34" s="63" t="s">
        <v>91</v>
      </c>
      <c r="C34" s="63" t="s">
        <v>175</v>
      </c>
      <c r="D34" s="338"/>
      <c r="E34" s="297"/>
      <c r="F34" s="339"/>
    </row>
    <row r="35" spans="1:6" s="10" customFormat="1" ht="23.25" customHeight="1" thickBot="1">
      <c r="A35" s="187"/>
      <c r="B35" s="188"/>
      <c r="C35" s="189"/>
      <c r="D35" s="340"/>
      <c r="E35" s="341"/>
      <c r="F35" s="190"/>
    </row>
    <row r="36" spans="1:6" s="10" customFormat="1" ht="13.5" thickTop="1">
      <c r="A36" s="130"/>
      <c r="B36" s="130"/>
      <c r="C36" s="130"/>
      <c r="D36" s="191"/>
      <c r="E36" s="130"/>
      <c r="F36" s="192"/>
    </row>
    <row r="42" ht="12.75">
      <c r="E42" s="193"/>
    </row>
    <row r="44" ht="12.75">
      <c r="E44" s="193"/>
    </row>
    <row r="46" ht="12.75">
      <c r="E46" s="193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6.7109375" style="95" customWidth="1"/>
    <col min="2" max="2" width="43.421875" style="95" customWidth="1"/>
    <col min="3" max="3" width="21.140625" style="95" customWidth="1"/>
    <col min="4" max="4" width="21.57421875" style="95" customWidth="1"/>
    <col min="5" max="5" width="19.140625" style="95" customWidth="1"/>
  </cols>
  <sheetData>
    <row r="1" spans="1:5" s="1" customFormat="1" ht="30" customHeight="1">
      <c r="A1" s="15"/>
      <c r="B1" s="562" t="s">
        <v>27</v>
      </c>
      <c r="C1" s="562"/>
      <c r="D1" s="562"/>
      <c r="E1" s="264"/>
    </row>
    <row r="2" spans="1:5" s="391" customFormat="1" ht="33" customHeight="1">
      <c r="A2" s="387"/>
      <c r="B2" s="563" t="s">
        <v>203</v>
      </c>
      <c r="C2" s="563"/>
      <c r="D2" s="563"/>
      <c r="E2" s="401"/>
    </row>
    <row r="3" spans="1:5" s="391" customFormat="1" ht="25.5" customHeight="1">
      <c r="A3" s="387"/>
      <c r="B3" s="460" t="s">
        <v>155</v>
      </c>
      <c r="C3" s="564"/>
      <c r="D3" s="565"/>
      <c r="E3" s="402"/>
    </row>
    <row r="4" spans="1:5" s="391" customFormat="1" ht="32.25" customHeight="1">
      <c r="A4" s="387"/>
      <c r="B4" s="460" t="s">
        <v>28</v>
      </c>
      <c r="C4" s="558">
        <f>+'I-Asset Liability Summary'!D4</f>
        <v>38894</v>
      </c>
      <c r="D4" s="558"/>
      <c r="E4" s="394"/>
    </row>
    <row r="5" spans="1:5" s="391" customFormat="1" ht="23.25" customHeight="1">
      <c r="A5" s="394"/>
      <c r="B5" s="460" t="s">
        <v>29</v>
      </c>
      <c r="C5" s="558" t="str">
        <f>+'I-Asset Liability Summary'!D5</f>
        <v>05/01/06 - 05/31/06</v>
      </c>
      <c r="D5" s="558"/>
      <c r="E5" s="394"/>
    </row>
    <row r="6" spans="1:5" s="391" customFormat="1" ht="23.25" customHeight="1">
      <c r="A6" s="394"/>
      <c r="B6" s="460"/>
      <c r="C6" s="459"/>
      <c r="D6" s="459"/>
      <c r="E6" s="394"/>
    </row>
    <row r="7" spans="1:5" s="10" customFormat="1" ht="18.75" customHeight="1" thickBot="1">
      <c r="A7" s="102"/>
      <c r="B7" s="102"/>
      <c r="C7" s="102"/>
      <c r="D7" s="102"/>
      <c r="E7" s="136"/>
    </row>
    <row r="8" spans="1:5" s="10" customFormat="1" ht="15.75">
      <c r="A8" s="403"/>
      <c r="B8" s="404"/>
      <c r="C8" s="405"/>
      <c r="D8" s="405"/>
      <c r="E8" s="406"/>
    </row>
    <row r="9" spans="1:5" s="10" customFormat="1" ht="27.75" customHeight="1">
      <c r="A9" s="454" t="s">
        <v>156</v>
      </c>
      <c r="B9" s="32" t="s">
        <v>207</v>
      </c>
      <c r="C9" s="566" t="s">
        <v>191</v>
      </c>
      <c r="D9" s="566"/>
      <c r="E9" s="567"/>
    </row>
    <row r="10" spans="1:5" s="11" customFormat="1" ht="19.5" customHeight="1">
      <c r="A10" s="461"/>
      <c r="B10" s="123"/>
      <c r="C10" s="280"/>
      <c r="D10" s="248"/>
      <c r="E10" s="407"/>
    </row>
    <row r="11" spans="1:5" s="10" customFormat="1" ht="21" thickBot="1">
      <c r="A11" s="461"/>
      <c r="B11" s="100" t="s">
        <v>123</v>
      </c>
      <c r="C11" s="408" t="s">
        <v>184</v>
      </c>
      <c r="D11" s="266" t="s">
        <v>185</v>
      </c>
      <c r="E11" s="409" t="s">
        <v>186</v>
      </c>
    </row>
    <row r="12" spans="1:5" s="10" customFormat="1" ht="20.25">
      <c r="A12" s="461"/>
      <c r="B12" s="57" t="s">
        <v>124</v>
      </c>
      <c r="C12" s="410"/>
      <c r="D12" s="467" t="s">
        <v>198</v>
      </c>
      <c r="E12" s="411"/>
    </row>
    <row r="13" spans="1:5" s="10" customFormat="1" ht="15">
      <c r="A13" s="303" t="s">
        <v>188</v>
      </c>
      <c r="B13" s="57" t="s">
        <v>85</v>
      </c>
      <c r="C13" s="412"/>
      <c r="D13" s="281"/>
      <c r="E13" s="413"/>
    </row>
    <row r="14" spans="1:5" s="10" customFormat="1" ht="14.25">
      <c r="A14" s="303"/>
      <c r="B14" s="13" t="s">
        <v>125</v>
      </c>
      <c r="C14" s="414">
        <v>5543</v>
      </c>
      <c r="D14" s="265">
        <v>49492417.11</v>
      </c>
      <c r="E14" s="415">
        <v>0.15132789401865787</v>
      </c>
    </row>
    <row r="15" spans="1:5" s="10" customFormat="1" ht="15" customHeight="1">
      <c r="A15" s="303"/>
      <c r="B15" s="125"/>
      <c r="C15" s="414"/>
      <c r="D15" s="265"/>
      <c r="E15" s="415"/>
    </row>
    <row r="16" spans="1:5" s="10" customFormat="1" ht="15">
      <c r="A16" s="303" t="s">
        <v>19</v>
      </c>
      <c r="B16" s="57" t="s">
        <v>126</v>
      </c>
      <c r="C16" s="414"/>
      <c r="D16" s="265"/>
      <c r="E16" s="415"/>
    </row>
    <row r="17" spans="1:5" s="10" customFormat="1" ht="14.25">
      <c r="A17" s="303"/>
      <c r="B17" s="13" t="s">
        <v>125</v>
      </c>
      <c r="C17" s="414">
        <v>3477</v>
      </c>
      <c r="D17" s="265">
        <v>35517646.07</v>
      </c>
      <c r="E17" s="415">
        <v>0.10859866812177119</v>
      </c>
    </row>
    <row r="18" spans="1:5" s="10" customFormat="1" ht="13.5" customHeight="1">
      <c r="A18" s="461"/>
      <c r="B18" s="13"/>
      <c r="C18" s="416"/>
      <c r="D18" s="249"/>
      <c r="E18" s="546"/>
    </row>
    <row r="19" spans="1:5" s="10" customFormat="1" ht="15">
      <c r="A19" s="303" t="s">
        <v>20</v>
      </c>
      <c r="B19" s="250" t="s">
        <v>127</v>
      </c>
      <c r="C19" s="417">
        <v>9020</v>
      </c>
      <c r="D19" s="282">
        <v>85010063.18</v>
      </c>
      <c r="E19" s="418">
        <v>0.2599265621404291</v>
      </c>
    </row>
    <row r="20" spans="1:5" s="10" customFormat="1" ht="15">
      <c r="A20" s="303"/>
      <c r="B20" s="57"/>
      <c r="C20" s="414"/>
      <c r="D20" s="265"/>
      <c r="E20" s="413"/>
    </row>
    <row r="21" spans="1:5" s="10" customFormat="1" ht="13.5" customHeight="1">
      <c r="A21" s="303" t="s">
        <v>21</v>
      </c>
      <c r="B21" s="57" t="s">
        <v>128</v>
      </c>
      <c r="C21" s="414"/>
      <c r="D21" s="265"/>
      <c r="E21" s="413"/>
    </row>
    <row r="22" spans="1:5" s="10" customFormat="1" ht="13.5" customHeight="1">
      <c r="A22" s="303"/>
      <c r="B22" s="57" t="s">
        <v>129</v>
      </c>
      <c r="C22" s="414"/>
      <c r="D22" s="265"/>
      <c r="E22" s="415"/>
    </row>
    <row r="23" spans="1:5" s="10" customFormat="1" ht="14.25">
      <c r="A23" s="303"/>
      <c r="B23" s="13" t="s">
        <v>125</v>
      </c>
      <c r="C23" s="414">
        <v>22421</v>
      </c>
      <c r="D23" s="265">
        <v>210435257.32</v>
      </c>
      <c r="E23" s="415">
        <v>0.6434263302746572</v>
      </c>
    </row>
    <row r="24" spans="1:5" s="10" customFormat="1" ht="14.25">
      <c r="A24" s="303"/>
      <c r="B24" s="13" t="s">
        <v>192</v>
      </c>
      <c r="C24" s="414">
        <v>918</v>
      </c>
      <c r="D24" s="265">
        <v>9056889.47</v>
      </c>
      <c r="E24" s="415">
        <v>0.027692323185766074</v>
      </c>
    </row>
    <row r="25" spans="1:5" s="10" customFormat="1" ht="14.25">
      <c r="A25" s="303"/>
      <c r="B25" s="13" t="s">
        <v>193</v>
      </c>
      <c r="C25" s="414">
        <v>356</v>
      </c>
      <c r="D25" s="265">
        <v>3847134.03</v>
      </c>
      <c r="E25" s="415">
        <v>0.01176298764058105</v>
      </c>
    </row>
    <row r="26" spans="1:5" s="10" customFormat="1" ht="14.25">
      <c r="A26" s="303"/>
      <c r="B26" s="13" t="s">
        <v>194</v>
      </c>
      <c r="C26" s="414">
        <v>196</v>
      </c>
      <c r="D26" s="265">
        <v>2138694.19</v>
      </c>
      <c r="E26" s="415">
        <v>0.006539266146636565</v>
      </c>
    </row>
    <row r="27" spans="1:5" s="10" customFormat="1" ht="14.25">
      <c r="A27" s="303"/>
      <c r="B27" s="13" t="s">
        <v>195</v>
      </c>
      <c r="C27" s="414">
        <v>21</v>
      </c>
      <c r="D27" s="265">
        <v>205665.58</v>
      </c>
      <c r="E27" s="415">
        <v>0.0006288425765173908</v>
      </c>
    </row>
    <row r="28" spans="1:5" s="10" customFormat="1" ht="14.25">
      <c r="A28" s="303"/>
      <c r="B28" s="13" t="s">
        <v>199</v>
      </c>
      <c r="C28" s="414">
        <v>12</v>
      </c>
      <c r="D28" s="265">
        <v>163094.82</v>
      </c>
      <c r="E28" s="415">
        <v>0.0004986783244208393</v>
      </c>
    </row>
    <row r="29" spans="1:5" s="10" customFormat="1" ht="18">
      <c r="A29" s="303"/>
      <c r="B29" s="123"/>
      <c r="C29" s="416"/>
      <c r="D29" s="249"/>
      <c r="E29" s="419"/>
    </row>
    <row r="30" spans="1:5" s="10" customFormat="1" ht="15">
      <c r="A30" s="303" t="s">
        <v>154</v>
      </c>
      <c r="B30" s="57" t="s">
        <v>130</v>
      </c>
      <c r="C30" s="416"/>
      <c r="D30" s="249"/>
      <c r="E30" s="419"/>
    </row>
    <row r="31" spans="1:5" s="10" customFormat="1" ht="14.25">
      <c r="A31" s="303"/>
      <c r="B31" s="13" t="s">
        <v>125</v>
      </c>
      <c r="C31" s="420">
        <v>0</v>
      </c>
      <c r="D31" s="420">
        <v>0</v>
      </c>
      <c r="E31" s="421">
        <v>0</v>
      </c>
    </row>
    <row r="32" spans="1:5" s="10" customFormat="1" ht="18">
      <c r="A32" s="303"/>
      <c r="B32" s="123"/>
      <c r="C32" s="414"/>
      <c r="D32" s="265"/>
      <c r="E32" s="415"/>
    </row>
    <row r="33" spans="1:5" s="10" customFormat="1" ht="15">
      <c r="A33" s="303" t="s">
        <v>22</v>
      </c>
      <c r="B33" s="57" t="s">
        <v>131</v>
      </c>
      <c r="C33" s="414"/>
      <c r="D33" s="265"/>
      <c r="E33" s="415"/>
    </row>
    <row r="34" spans="1:5" s="10" customFormat="1" ht="14.25">
      <c r="A34" s="303"/>
      <c r="B34" s="13" t="s">
        <v>125</v>
      </c>
      <c r="C34" s="414">
        <v>1501</v>
      </c>
      <c r="D34" s="265">
        <v>15964382.87</v>
      </c>
      <c r="E34" s="415">
        <v>0.04881265818267159</v>
      </c>
    </row>
    <row r="35" spans="1:5" s="10" customFormat="1" ht="14.25" customHeight="1" thickBot="1">
      <c r="A35" s="303"/>
      <c r="B35" s="123"/>
      <c r="C35" s="422"/>
      <c r="D35" s="468"/>
      <c r="E35" s="423"/>
    </row>
    <row r="36" spans="1:5" s="10" customFormat="1" ht="15.75" thickBot="1">
      <c r="A36" s="303" t="s">
        <v>23</v>
      </c>
      <c r="B36" s="251" t="s">
        <v>132</v>
      </c>
      <c r="C36" s="424">
        <v>25425</v>
      </c>
      <c r="D36" s="469">
        <v>241811118.28</v>
      </c>
      <c r="E36" s="425">
        <v>0.7393610863312507</v>
      </c>
    </row>
    <row r="37" spans="1:5" s="10" customFormat="1" ht="15">
      <c r="A37" s="303"/>
      <c r="B37" s="57" t="s">
        <v>183</v>
      </c>
      <c r="C37" s="414">
        <v>16</v>
      </c>
      <c r="D37" s="265">
        <v>232977.53</v>
      </c>
      <c r="E37" s="426">
        <v>0.0007123515283201873</v>
      </c>
    </row>
    <row r="38" spans="1:5" s="10" customFormat="1" ht="15">
      <c r="A38" s="303"/>
      <c r="B38" s="57" t="s">
        <v>178</v>
      </c>
      <c r="C38" s="414">
        <v>0</v>
      </c>
      <c r="D38" s="265">
        <v>0</v>
      </c>
      <c r="E38" s="415">
        <v>0</v>
      </c>
    </row>
    <row r="39" spans="1:5" s="10" customFormat="1" ht="15.75" thickBot="1">
      <c r="A39" s="303"/>
      <c r="B39" s="57" t="s">
        <v>179</v>
      </c>
      <c r="C39" s="414">
        <v>0</v>
      </c>
      <c r="D39" s="265">
        <v>0</v>
      </c>
      <c r="E39" s="415">
        <v>0</v>
      </c>
    </row>
    <row r="40" spans="1:5" s="252" customFormat="1" ht="15.75" thickBot="1">
      <c r="A40" s="303" t="s">
        <v>76</v>
      </c>
      <c r="B40" s="251" t="s">
        <v>196</v>
      </c>
      <c r="C40" s="424">
        <v>16</v>
      </c>
      <c r="D40" s="469">
        <v>232977.53</v>
      </c>
      <c r="E40" s="425">
        <v>0.0007123515283201873</v>
      </c>
    </row>
    <row r="41" spans="1:5" s="10" customFormat="1" ht="15" thickBot="1">
      <c r="A41" s="303"/>
      <c r="B41" s="13"/>
      <c r="C41" s="427"/>
      <c r="D41" s="470"/>
      <c r="E41" s="428"/>
    </row>
    <row r="42" spans="1:5" s="252" customFormat="1" ht="15.75" thickBot="1">
      <c r="A42" s="303" t="s">
        <v>45</v>
      </c>
      <c r="B42" s="251" t="s">
        <v>197</v>
      </c>
      <c r="C42" s="424">
        <v>34461</v>
      </c>
      <c r="D42" s="469">
        <v>327054158.99</v>
      </c>
      <c r="E42" s="425">
        <v>1</v>
      </c>
    </row>
    <row r="43" spans="1:5" s="10" customFormat="1" ht="15">
      <c r="A43" s="462"/>
      <c r="B43" s="57"/>
      <c r="C43" s="465"/>
      <c r="D43" s="256"/>
      <c r="E43" s="429"/>
    </row>
    <row r="44" spans="1:5" s="93" customFormat="1" ht="15">
      <c r="A44" s="462"/>
      <c r="B44" s="466"/>
      <c r="C44" s="296"/>
      <c r="D44" s="253"/>
      <c r="E44" s="184"/>
    </row>
    <row r="45" spans="1:5" s="93" customFormat="1" ht="15.75" thickBot="1">
      <c r="A45" s="159"/>
      <c r="B45" s="430"/>
      <c r="C45" s="431"/>
      <c r="D45" s="431"/>
      <c r="E45" s="432"/>
    </row>
    <row r="46" spans="1:5" s="93" customFormat="1" ht="12.75">
      <c r="A46" s="151"/>
      <c r="B46" s="151"/>
      <c r="C46" s="151"/>
      <c r="D46" s="151"/>
      <c r="E46" s="151"/>
    </row>
  </sheetData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  <col min="6" max="6" width="22.421875" style="0" customWidth="1"/>
  </cols>
  <sheetData>
    <row r="1" spans="1:4" s="1" customFormat="1" ht="30" customHeight="1">
      <c r="A1" s="15"/>
      <c r="B1" s="18"/>
      <c r="C1" s="559" t="s">
        <v>27</v>
      </c>
      <c r="D1" s="560"/>
    </row>
    <row r="2" spans="1:4" s="391" customFormat="1" ht="26.25" customHeight="1">
      <c r="A2" s="387"/>
      <c r="B2" s="390"/>
      <c r="C2" s="553" t="s">
        <v>203</v>
      </c>
      <c r="D2" s="553"/>
    </row>
    <row r="3" spans="1:4" s="391" customFormat="1" ht="25.5" customHeight="1">
      <c r="A3" s="387"/>
      <c r="B3" s="390"/>
      <c r="C3" s="553" t="s">
        <v>155</v>
      </c>
      <c r="D3" s="553"/>
    </row>
    <row r="4" spans="1:5" s="391" customFormat="1" ht="32.25" customHeight="1">
      <c r="A4" s="387"/>
      <c r="B4" s="390"/>
      <c r="C4" s="388" t="s">
        <v>28</v>
      </c>
      <c r="D4" s="556">
        <f>+'I-Asset Liability Summary'!D4:E4</f>
        <v>38894</v>
      </c>
      <c r="E4" s="556"/>
    </row>
    <row r="5" spans="1:5" s="391" customFormat="1" ht="32.25" customHeight="1">
      <c r="A5" s="387"/>
      <c r="B5" s="390"/>
      <c r="C5" s="388" t="s">
        <v>29</v>
      </c>
      <c r="D5" s="556" t="str">
        <f>+'I-Asset Liability Summary'!D5</f>
        <v>05/01/06 - 05/31/06</v>
      </c>
      <c r="E5" s="556"/>
    </row>
    <row r="6" spans="1:5" s="1" customFormat="1" ht="19.5" customHeight="1">
      <c r="A6" s="15"/>
      <c r="B6" s="18"/>
      <c r="C6" s="345"/>
      <c r="D6" s="384"/>
      <c r="E6" s="384"/>
    </row>
    <row r="7" spans="1:4" s="10" customFormat="1" ht="15" customHeight="1" thickBot="1">
      <c r="A7" s="107"/>
      <c r="B7" s="11"/>
      <c r="C7" s="11"/>
      <c r="D7" s="21"/>
    </row>
    <row r="8" spans="1:4" s="10" customFormat="1" ht="16.5" thickTop="1">
      <c r="A8" s="24"/>
      <c r="B8" s="108"/>
      <c r="C8" s="109"/>
      <c r="D8" s="197"/>
    </row>
    <row r="9" spans="1:4" s="10" customFormat="1" ht="15.75">
      <c r="A9" s="168"/>
      <c r="B9" s="110"/>
      <c r="C9" s="111"/>
      <c r="D9" s="198"/>
    </row>
    <row r="10" spans="1:4" s="10" customFormat="1" ht="20.25">
      <c r="A10" s="441" t="s">
        <v>108</v>
      </c>
      <c r="B10" s="283"/>
      <c r="C10" s="32" t="s">
        <v>206</v>
      </c>
      <c r="D10" s="199"/>
    </row>
    <row r="11" spans="1:4" s="10" customFormat="1" ht="15.75" thickBot="1">
      <c r="A11" s="173"/>
      <c r="B11" s="116"/>
      <c r="C11" s="116"/>
      <c r="D11" s="200"/>
    </row>
    <row r="12" spans="1:4" s="10" customFormat="1" ht="20.25">
      <c r="A12" s="44"/>
      <c r="B12" s="40"/>
      <c r="C12" s="201" t="s">
        <v>109</v>
      </c>
      <c r="D12" s="348" t="str">
        <f>+D5</f>
        <v>05/01/06 - 05/31/06</v>
      </c>
    </row>
    <row r="13" spans="1:4" s="10" customFormat="1" ht="24" thickBot="1">
      <c r="A13" s="44"/>
      <c r="B13" s="202"/>
      <c r="C13" s="203" t="s">
        <v>110</v>
      </c>
      <c r="D13" s="204">
        <f>+D4</f>
        <v>38894</v>
      </c>
    </row>
    <row r="14" spans="1:4" s="10" customFormat="1" ht="21" thickTop="1">
      <c r="A14" s="44"/>
      <c r="B14" s="40"/>
      <c r="C14" s="180"/>
      <c r="D14" s="205"/>
    </row>
    <row r="15" spans="1:5" s="10" customFormat="1" ht="20.25">
      <c r="A15" s="44" t="s">
        <v>188</v>
      </c>
      <c r="B15" s="206">
        <v>1</v>
      </c>
      <c r="C15" s="207" t="s">
        <v>111</v>
      </c>
      <c r="D15" s="208">
        <v>353502823.88</v>
      </c>
      <c r="E15" s="209"/>
    </row>
    <row r="16" spans="1:4" s="10" customFormat="1" ht="20.25">
      <c r="A16" s="44"/>
      <c r="B16" s="40"/>
      <c r="C16" s="5"/>
      <c r="D16" s="210" t="s">
        <v>112</v>
      </c>
    </row>
    <row r="17" spans="1:5" s="10" customFormat="1" ht="20.25">
      <c r="A17" s="44" t="s">
        <v>19</v>
      </c>
      <c r="B17" s="206">
        <v>1</v>
      </c>
      <c r="C17" s="211" t="s">
        <v>144</v>
      </c>
      <c r="D17" s="212">
        <v>318224880.69</v>
      </c>
      <c r="E17" s="209"/>
    </row>
    <row r="18" spans="1:5" s="10" customFormat="1" ht="20.25">
      <c r="A18" s="122"/>
      <c r="B18" s="206">
        <v>2</v>
      </c>
      <c r="C18" s="211" t="s">
        <v>43</v>
      </c>
      <c r="D18" s="212">
        <v>31765594.6</v>
      </c>
      <c r="E18" s="545"/>
    </row>
    <row r="19" spans="1:5" s="10" customFormat="1" ht="20.25">
      <c r="A19" s="122"/>
      <c r="B19" s="206">
        <v>3</v>
      </c>
      <c r="C19" s="211" t="s">
        <v>113</v>
      </c>
      <c r="D19" s="212">
        <v>327061472.18</v>
      </c>
      <c r="E19" s="209"/>
    </row>
    <row r="20" spans="1:5" s="10" customFormat="1" ht="20.25">
      <c r="A20" s="457"/>
      <c r="B20" s="206">
        <v>4</v>
      </c>
      <c r="C20" s="211" t="s">
        <v>1</v>
      </c>
      <c r="D20" s="214">
        <v>34461</v>
      </c>
      <c r="E20" s="209"/>
    </row>
    <row r="21" spans="1:5" s="10" customFormat="1" ht="20.25">
      <c r="A21" s="457"/>
      <c r="B21" s="206">
        <v>5</v>
      </c>
      <c r="C21" s="211" t="s">
        <v>68</v>
      </c>
      <c r="D21" s="214">
        <v>27200</v>
      </c>
      <c r="E21" s="209"/>
    </row>
    <row r="22" spans="1:5" s="10" customFormat="1" ht="20.25">
      <c r="A22" s="122"/>
      <c r="B22" s="206"/>
      <c r="C22" s="211"/>
      <c r="D22" s="215"/>
      <c r="E22" s="209"/>
    </row>
    <row r="23" spans="1:5" s="10" customFormat="1" ht="20.25">
      <c r="A23" s="44" t="s">
        <v>20</v>
      </c>
      <c r="B23" s="206">
        <v>1</v>
      </c>
      <c r="C23" s="211" t="s">
        <v>114</v>
      </c>
      <c r="D23" s="216">
        <v>3088655.3</v>
      </c>
      <c r="E23" s="209"/>
    </row>
    <row r="24" spans="1:5" s="10" customFormat="1" ht="20.25">
      <c r="A24" s="122"/>
      <c r="B24" s="206">
        <v>2</v>
      </c>
      <c r="C24" s="211" t="s">
        <v>115</v>
      </c>
      <c r="D24" s="216">
        <v>1497156.14</v>
      </c>
      <c r="E24" s="209"/>
    </row>
    <row r="25" spans="1:5" s="10" customFormat="1" ht="21" customHeight="1">
      <c r="A25" s="122"/>
      <c r="B25" s="206"/>
      <c r="C25" s="207"/>
      <c r="D25" s="217"/>
      <c r="E25" s="209"/>
    </row>
    <row r="26" spans="1:5" s="10" customFormat="1" ht="21" customHeight="1">
      <c r="A26" s="44" t="s">
        <v>21</v>
      </c>
      <c r="B26" s="206">
        <v>1</v>
      </c>
      <c r="C26" s="211" t="s">
        <v>116</v>
      </c>
      <c r="D26" s="216">
        <v>4.656612873077393E-10</v>
      </c>
      <c r="E26" s="209"/>
    </row>
    <row r="27" spans="1:5" s="10" customFormat="1" ht="20.25">
      <c r="A27" s="44"/>
      <c r="B27" s="206">
        <v>2</v>
      </c>
      <c r="C27" s="211" t="s">
        <v>182</v>
      </c>
      <c r="D27" s="216">
        <v>265176.79307897703</v>
      </c>
      <c r="E27" s="209"/>
    </row>
    <row r="28" spans="1:5" s="10" customFormat="1" ht="20.25">
      <c r="A28" s="44"/>
      <c r="B28" s="206">
        <v>3</v>
      </c>
      <c r="C28" s="211" t="s">
        <v>202</v>
      </c>
      <c r="D28" s="216">
        <v>0</v>
      </c>
      <c r="E28" s="209"/>
    </row>
    <row r="29" spans="1:5" s="10" customFormat="1" ht="20.25">
      <c r="A29" s="44"/>
      <c r="B29" s="206"/>
      <c r="C29" s="207"/>
      <c r="D29" s="218"/>
      <c r="E29" s="209"/>
    </row>
    <row r="30" spans="1:5" s="10" customFormat="1" ht="20.25">
      <c r="A30" s="44" t="s">
        <v>154</v>
      </c>
      <c r="B30" s="206">
        <v>1</v>
      </c>
      <c r="C30" s="211" t="s">
        <v>117</v>
      </c>
      <c r="D30" s="380">
        <v>0.08087126629749154</v>
      </c>
      <c r="E30" s="209"/>
    </row>
    <row r="31" spans="1:5" s="10" customFormat="1" ht="20.25">
      <c r="A31" s="434"/>
      <c r="B31" s="206">
        <v>2</v>
      </c>
      <c r="C31" s="211" t="s">
        <v>0</v>
      </c>
      <c r="D31" s="436">
        <v>222.13984826975195</v>
      </c>
      <c r="E31" s="209"/>
    </row>
    <row r="32" spans="1:5" s="10" customFormat="1" ht="20.25">
      <c r="A32" s="44"/>
      <c r="B32" s="206"/>
      <c r="C32" s="213"/>
      <c r="D32" s="458"/>
      <c r="E32" s="209"/>
    </row>
    <row r="33" spans="1:5" s="10" customFormat="1" ht="20.25">
      <c r="A33" s="44" t="s">
        <v>22</v>
      </c>
      <c r="B33" s="206">
        <v>1</v>
      </c>
      <c r="C33" s="211" t="s">
        <v>118</v>
      </c>
      <c r="D33" s="216">
        <v>316402823.88</v>
      </c>
      <c r="E33" s="209"/>
    </row>
    <row r="34" spans="1:5" s="10" customFormat="1" ht="20.25">
      <c r="A34" s="44"/>
      <c r="B34" s="206">
        <v>2</v>
      </c>
      <c r="C34" s="211" t="s">
        <v>172</v>
      </c>
      <c r="D34" s="216">
        <v>37100000</v>
      </c>
      <c r="E34" s="209"/>
    </row>
    <row r="35" spans="1:5" s="10" customFormat="1" ht="20.25">
      <c r="A35" s="44"/>
      <c r="B35" s="206">
        <v>3</v>
      </c>
      <c r="C35" s="211" t="s">
        <v>170</v>
      </c>
      <c r="D35" s="463">
        <v>0</v>
      </c>
      <c r="E35" s="209"/>
    </row>
    <row r="36" spans="1:5" s="10" customFormat="1" ht="20.25">
      <c r="A36" s="44"/>
      <c r="B36" s="206">
        <v>4</v>
      </c>
      <c r="C36" s="211" t="s">
        <v>171</v>
      </c>
      <c r="D36" s="463">
        <v>0</v>
      </c>
      <c r="E36" s="209"/>
    </row>
    <row r="37" spans="1:5" s="10" customFormat="1" ht="20.25">
      <c r="A37" s="44"/>
      <c r="B37" s="206">
        <v>5</v>
      </c>
      <c r="C37" s="211" t="s">
        <v>101</v>
      </c>
      <c r="D37" s="381">
        <v>0.10051250778092785</v>
      </c>
      <c r="E37" s="209"/>
    </row>
    <row r="38" spans="1:5" s="10" customFormat="1" ht="20.25">
      <c r="A38" s="44"/>
      <c r="B38" s="206">
        <v>6</v>
      </c>
      <c r="C38" s="211" t="s">
        <v>102</v>
      </c>
      <c r="D38" s="382">
        <v>1.1333522482825809</v>
      </c>
      <c r="E38" s="209"/>
    </row>
    <row r="39" spans="1:5" s="10" customFormat="1" ht="20.25">
      <c r="A39" s="44"/>
      <c r="B39" s="206">
        <v>7</v>
      </c>
      <c r="C39" s="211" t="s">
        <v>107</v>
      </c>
      <c r="D39" s="383">
        <v>1.0141396997390344</v>
      </c>
      <c r="E39" s="209"/>
    </row>
    <row r="40" spans="1:4" s="10" customFormat="1" ht="20.25">
      <c r="A40" s="44"/>
      <c r="B40" s="183"/>
      <c r="C40" s="82"/>
      <c r="D40" s="219"/>
    </row>
    <row r="41" spans="1:4" s="10" customFormat="1" ht="23.25" customHeight="1" thickBot="1">
      <c r="A41" s="122"/>
      <c r="B41" s="220"/>
      <c r="C41" s="221"/>
      <c r="D41" s="222"/>
    </row>
    <row r="42" spans="1:4" s="10" customFormat="1" ht="16.5" thickBot="1">
      <c r="A42" s="223"/>
      <c r="B42" s="224"/>
      <c r="C42" s="189"/>
      <c r="D42" s="225"/>
    </row>
    <row r="43" ht="13.5" thickTop="1">
      <c r="D43" s="226"/>
    </row>
  </sheetData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8" width="16.57421875" style="0" customWidth="1"/>
    <col min="9" max="9" width="16.140625" style="0" customWidth="1"/>
    <col min="13" max="13" width="28.57421875" style="0" customWidth="1"/>
    <col min="14" max="14" width="22.28125" style="0" customWidth="1"/>
  </cols>
  <sheetData>
    <row r="1" spans="1:9" s="1" customFormat="1" ht="30" customHeight="1">
      <c r="A1" s="15"/>
      <c r="B1" s="18"/>
      <c r="C1" s="570" t="s">
        <v>27</v>
      </c>
      <c r="D1" s="571"/>
      <c r="E1" s="571"/>
      <c r="F1" s="571"/>
      <c r="G1" s="571"/>
      <c r="H1" s="571"/>
      <c r="I1" s="571"/>
    </row>
    <row r="2" spans="1:9" s="391" customFormat="1" ht="32.25" customHeight="1">
      <c r="A2" s="387"/>
      <c r="B2" s="390"/>
      <c r="C2" s="572" t="s">
        <v>236</v>
      </c>
      <c r="D2" s="572"/>
      <c r="E2" s="572"/>
      <c r="F2" s="572"/>
      <c r="G2" s="572"/>
      <c r="H2" s="572"/>
      <c r="I2" s="572"/>
    </row>
    <row r="3" spans="1:9" s="391" customFormat="1" ht="25.5" customHeight="1">
      <c r="A3" s="387"/>
      <c r="B3" s="390"/>
      <c r="C3" s="572" t="s">
        <v>160</v>
      </c>
      <c r="D3" s="572"/>
      <c r="E3" s="572"/>
      <c r="F3" s="572"/>
      <c r="G3" s="572"/>
      <c r="H3" s="572"/>
      <c r="I3" s="572"/>
    </row>
    <row r="4" spans="1:9" s="391" customFormat="1" ht="32.25" customHeight="1">
      <c r="A4" s="387"/>
      <c r="B4" s="390"/>
      <c r="C4" s="573">
        <f>+'I-Asset Liability Summary'!G10</f>
        <v>38868</v>
      </c>
      <c r="D4" s="573"/>
      <c r="E4" s="573"/>
      <c r="F4" s="573"/>
      <c r="G4" s="573"/>
      <c r="H4" s="573"/>
      <c r="I4" s="573"/>
    </row>
    <row r="5" spans="1:9" s="1" customFormat="1" ht="21" customHeight="1">
      <c r="A5" s="15"/>
      <c r="B5" s="18"/>
      <c r="D5" s="350"/>
      <c r="E5" s="350"/>
      <c r="F5" s="350"/>
      <c r="G5" s="350"/>
      <c r="H5" s="350"/>
      <c r="I5" s="350"/>
    </row>
    <row r="6" spans="1:9" s="10" customFormat="1" ht="15" customHeight="1" thickBot="1">
      <c r="A6" s="107"/>
      <c r="B6" s="11"/>
      <c r="C6" s="11"/>
      <c r="D6" s="21"/>
      <c r="E6" s="21"/>
      <c r="F6" s="21"/>
      <c r="G6" s="21"/>
      <c r="H6" s="21"/>
      <c r="I6" s="21"/>
    </row>
    <row r="7" spans="1:9" s="10" customFormat="1" ht="17.25" hidden="1" thickBot="1" thickTop="1">
      <c r="A7" s="24"/>
      <c r="B7" s="108"/>
      <c r="C7" s="109"/>
      <c r="D7" s="109"/>
      <c r="E7" s="109"/>
      <c r="F7" s="109"/>
      <c r="G7" s="109"/>
      <c r="H7" s="109"/>
      <c r="I7" s="197"/>
    </row>
    <row r="8" spans="1:9" s="10" customFormat="1" ht="21" customHeight="1" thickTop="1">
      <c r="A8" s="24"/>
      <c r="B8" s="108"/>
      <c r="C8" s="109"/>
      <c r="D8" s="109"/>
      <c r="E8" s="109"/>
      <c r="F8" s="109"/>
      <c r="G8" s="109"/>
      <c r="H8" s="109"/>
      <c r="I8" s="197"/>
    </row>
    <row r="9" spans="1:9" s="351" customFormat="1" ht="33" customHeight="1">
      <c r="A9" s="441" t="s">
        <v>164</v>
      </c>
      <c r="B9" s="568" t="s">
        <v>205</v>
      </c>
      <c r="C9" s="568"/>
      <c r="D9" s="568"/>
      <c r="E9" s="568"/>
      <c r="F9" s="568"/>
      <c r="G9" s="568"/>
      <c r="H9" s="568"/>
      <c r="I9" s="569"/>
    </row>
    <row r="10" spans="1:9" s="10" customFormat="1" ht="15.75" thickBot="1">
      <c r="A10" s="173"/>
      <c r="B10" s="116"/>
      <c r="C10" s="116"/>
      <c r="D10" s="117"/>
      <c r="E10" s="117"/>
      <c r="F10" s="117"/>
      <c r="G10" s="117"/>
      <c r="H10" s="117"/>
      <c r="I10" s="200"/>
    </row>
    <row r="11" spans="1:9" s="10" customFormat="1" ht="20.25" hidden="1">
      <c r="A11" s="44"/>
      <c r="B11" s="352"/>
      <c r="C11" s="201" t="s">
        <v>109</v>
      </c>
      <c r="D11" s="353"/>
      <c r="E11" s="353"/>
      <c r="F11" s="353"/>
      <c r="G11" s="353"/>
      <c r="H11" s="353"/>
      <c r="I11" s="354" t="s">
        <v>161</v>
      </c>
    </row>
    <row r="12" spans="1:9" s="10" customFormat="1" ht="20.25">
      <c r="A12" s="44"/>
      <c r="B12" s="448"/>
      <c r="C12" s="442" t="s">
        <v>165</v>
      </c>
      <c r="D12" s="373">
        <v>38717</v>
      </c>
      <c r="E12" s="525">
        <v>38748</v>
      </c>
      <c r="F12" s="373">
        <v>38776</v>
      </c>
      <c r="G12" s="525">
        <v>38807</v>
      </c>
      <c r="H12" s="525">
        <v>38837</v>
      </c>
      <c r="I12" s="482">
        <v>38868</v>
      </c>
    </row>
    <row r="13" spans="1:9" s="10" customFormat="1" ht="21" thickBot="1">
      <c r="A13" s="44"/>
      <c r="B13" s="449"/>
      <c r="C13" s="443" t="s">
        <v>110</v>
      </c>
      <c r="D13" s="374">
        <v>38742</v>
      </c>
      <c r="E13" s="526">
        <v>38775</v>
      </c>
      <c r="F13" s="524">
        <v>38803</v>
      </c>
      <c r="G13" s="526">
        <v>38832</v>
      </c>
      <c r="H13" s="526">
        <v>38862</v>
      </c>
      <c r="I13" s="483">
        <v>38894</v>
      </c>
    </row>
    <row r="14" spans="1:9" s="10" customFormat="1" ht="21" thickTop="1">
      <c r="A14" s="44"/>
      <c r="B14" s="450"/>
      <c r="C14" s="444"/>
      <c r="D14" s="355"/>
      <c r="E14" s="527"/>
      <c r="F14" s="355"/>
      <c r="G14" s="527"/>
      <c r="H14" s="527"/>
      <c r="I14" s="484"/>
    </row>
    <row r="15" spans="1:9" s="10" customFormat="1" ht="20.25">
      <c r="A15" s="44" t="s">
        <v>188</v>
      </c>
      <c r="B15" s="451">
        <v>1</v>
      </c>
      <c r="C15" s="154" t="s">
        <v>162</v>
      </c>
      <c r="D15" s="356">
        <v>370974000</v>
      </c>
      <c r="E15" s="528">
        <v>370974000</v>
      </c>
      <c r="F15" s="356">
        <v>370974000</v>
      </c>
      <c r="G15" s="528">
        <v>370974000</v>
      </c>
      <c r="H15" s="528">
        <v>353502823.88</v>
      </c>
      <c r="I15" s="485">
        <v>353502823.88</v>
      </c>
    </row>
    <row r="16" spans="1:9" s="10" customFormat="1" ht="20.25">
      <c r="A16" s="44"/>
      <c r="B16" s="450"/>
      <c r="C16" s="444"/>
      <c r="D16" s="357" t="s">
        <v>112</v>
      </c>
      <c r="E16" s="529" t="s">
        <v>112</v>
      </c>
      <c r="F16" s="357" t="s">
        <v>112</v>
      </c>
      <c r="G16" s="529" t="s">
        <v>112</v>
      </c>
      <c r="H16" s="529" t="s">
        <v>112</v>
      </c>
      <c r="I16" s="484" t="s">
        <v>112</v>
      </c>
    </row>
    <row r="17" spans="1:9" s="10" customFormat="1" ht="20.25">
      <c r="A17" s="44" t="s">
        <v>19</v>
      </c>
      <c r="B17" s="451">
        <v>1</v>
      </c>
      <c r="C17" s="445" t="s">
        <v>163</v>
      </c>
      <c r="D17" s="358">
        <v>337745481.56</v>
      </c>
      <c r="E17" s="530">
        <v>331324157.64</v>
      </c>
      <c r="F17" s="358">
        <v>335366981.32000005</v>
      </c>
      <c r="G17" s="530">
        <v>323567027.10999995</v>
      </c>
      <c r="H17" s="530">
        <v>321292110.33</v>
      </c>
      <c r="I17" s="486">
        <v>318224880.69</v>
      </c>
    </row>
    <row r="18" spans="1:9" s="10" customFormat="1" ht="20.25">
      <c r="A18" s="122"/>
      <c r="B18" s="451">
        <f>+B17+1</f>
        <v>2</v>
      </c>
      <c r="C18" s="445" t="s">
        <v>43</v>
      </c>
      <c r="D18" s="359">
        <v>27652909.480000004</v>
      </c>
      <c r="E18" s="544">
        <v>27022013.32</v>
      </c>
      <c r="F18" s="359">
        <v>31562552.649999995</v>
      </c>
      <c r="G18" s="531">
        <v>46980652.10000001</v>
      </c>
      <c r="H18" s="531">
        <v>26630720.13</v>
      </c>
      <c r="I18" s="487">
        <v>31765594.6</v>
      </c>
    </row>
    <row r="19" spans="1:9" s="10" customFormat="1" ht="20.25">
      <c r="A19" s="122"/>
      <c r="B19" s="451">
        <f>+B18+1</f>
        <v>3</v>
      </c>
      <c r="C19" s="445" t="s">
        <v>113</v>
      </c>
      <c r="D19" s="359">
        <v>348544056.63</v>
      </c>
      <c r="E19" s="531">
        <v>343179972.9</v>
      </c>
      <c r="F19" s="359">
        <v>343876058.8000001</v>
      </c>
      <c r="G19" s="531">
        <v>331154395.16999996</v>
      </c>
      <c r="H19" s="531">
        <v>329606641.72999996</v>
      </c>
      <c r="I19" s="487">
        <v>327061472.18</v>
      </c>
    </row>
    <row r="20" spans="1:14" s="361" customFormat="1" ht="20.25">
      <c r="A20" s="122"/>
      <c r="B20" s="451">
        <f>+B19+1</f>
        <v>4</v>
      </c>
      <c r="C20" s="446" t="s">
        <v>1</v>
      </c>
      <c r="D20" s="360">
        <v>36904</v>
      </c>
      <c r="E20" s="532">
        <v>36736</v>
      </c>
      <c r="F20" s="360">
        <v>36517</v>
      </c>
      <c r="G20" s="532">
        <v>34978</v>
      </c>
      <c r="H20" s="532">
        <v>34764</v>
      </c>
      <c r="I20" s="488">
        <v>34461</v>
      </c>
      <c r="M20" s="362"/>
      <c r="N20" s="362"/>
    </row>
    <row r="21" spans="1:14" s="361" customFormat="1" ht="20.25">
      <c r="A21" s="122"/>
      <c r="B21" s="451">
        <v>5</v>
      </c>
      <c r="C21" s="446" t="s">
        <v>68</v>
      </c>
      <c r="D21" s="360">
        <v>29316</v>
      </c>
      <c r="E21" s="532">
        <v>29173</v>
      </c>
      <c r="F21" s="360">
        <v>29009</v>
      </c>
      <c r="G21" s="532">
        <v>27596</v>
      </c>
      <c r="H21" s="532">
        <v>27422</v>
      </c>
      <c r="I21" s="488">
        <v>27200</v>
      </c>
      <c r="M21" s="362"/>
      <c r="N21" s="362"/>
    </row>
    <row r="22" spans="1:14" s="10" customFormat="1" ht="20.25">
      <c r="A22" s="122"/>
      <c r="B22" s="451"/>
      <c r="C22" s="154"/>
      <c r="D22" s="377"/>
      <c r="E22" s="533"/>
      <c r="F22" s="377"/>
      <c r="G22" s="533"/>
      <c r="H22" s="533"/>
      <c r="I22" s="489"/>
      <c r="M22" s="362"/>
      <c r="N22" s="362"/>
    </row>
    <row r="23" spans="1:14" s="10" customFormat="1" ht="20.25">
      <c r="A23" s="44" t="s">
        <v>20</v>
      </c>
      <c r="B23" s="451">
        <v>1</v>
      </c>
      <c r="C23" s="445" t="s">
        <v>114</v>
      </c>
      <c r="D23" s="359">
        <v>1460933.12</v>
      </c>
      <c r="E23" s="531">
        <v>2447621.31</v>
      </c>
      <c r="F23" s="359">
        <v>2559503.11</v>
      </c>
      <c r="G23" s="531">
        <v>2774515.99</v>
      </c>
      <c r="H23" s="531">
        <v>2379169.6</v>
      </c>
      <c r="I23" s="487">
        <v>3088655.3</v>
      </c>
      <c r="M23" s="362"/>
      <c r="N23" s="362"/>
    </row>
    <row r="24" spans="1:14" s="10" customFormat="1" ht="20.25">
      <c r="A24" s="122"/>
      <c r="B24" s="451">
        <v>2</v>
      </c>
      <c r="C24" s="445" t="s">
        <v>115</v>
      </c>
      <c r="D24" s="359">
        <v>836116.12</v>
      </c>
      <c r="E24" s="531">
        <v>978673.19</v>
      </c>
      <c r="F24" s="359">
        <v>949688.04</v>
      </c>
      <c r="G24" s="531">
        <v>1043613.61</v>
      </c>
      <c r="H24" s="531">
        <v>1325249.18</v>
      </c>
      <c r="I24" s="487">
        <v>1497156.14</v>
      </c>
      <c r="M24" s="362"/>
      <c r="N24" s="362"/>
    </row>
    <row r="25" spans="1:14" s="10" customFormat="1" ht="20.25">
      <c r="A25" s="122"/>
      <c r="B25" s="451"/>
      <c r="C25" s="445"/>
      <c r="D25" s="359"/>
      <c r="E25" s="531"/>
      <c r="F25" s="359"/>
      <c r="G25" s="531"/>
      <c r="H25" s="531"/>
      <c r="I25" s="487"/>
      <c r="M25" s="362"/>
      <c r="N25" s="362"/>
    </row>
    <row r="26" spans="1:14" s="10" customFormat="1" ht="20.25">
      <c r="A26" s="44" t="s">
        <v>21</v>
      </c>
      <c r="B26" s="451">
        <v>1</v>
      </c>
      <c r="C26" s="445" t="s">
        <v>116</v>
      </c>
      <c r="D26" s="359">
        <v>454643.7549258055</v>
      </c>
      <c r="E26" s="531">
        <v>0</v>
      </c>
      <c r="F26" s="359">
        <v>-4.656612873077393E-10</v>
      </c>
      <c r="G26" s="531">
        <v>0.0028095170855522156</v>
      </c>
      <c r="H26" s="531">
        <v>358102.744134562</v>
      </c>
      <c r="I26" s="487">
        <v>4.656612873077393E-10</v>
      </c>
      <c r="M26" s="362"/>
      <c r="N26" s="362"/>
    </row>
    <row r="27" spans="1:14" s="10" customFormat="1" ht="20.25">
      <c r="A27" s="44"/>
      <c r="B27" s="451">
        <v>2</v>
      </c>
      <c r="C27" s="445" t="s">
        <v>182</v>
      </c>
      <c r="D27" s="359">
        <v>281443.309783948</v>
      </c>
      <c r="E27" s="531">
        <v>276092.420561412</v>
      </c>
      <c r="F27" s="359">
        <v>279461.30553395604</v>
      </c>
      <c r="G27" s="531">
        <v>269628.403690763</v>
      </c>
      <c r="H27" s="531">
        <v>267732.715537989</v>
      </c>
      <c r="I27" s="487">
        <v>265176.79307897703</v>
      </c>
      <c r="M27" s="362"/>
      <c r="N27" s="362"/>
    </row>
    <row r="28" spans="1:14" s="10" customFormat="1" ht="20.25">
      <c r="A28" s="44"/>
      <c r="B28" s="451">
        <v>3</v>
      </c>
      <c r="C28" s="445" t="s">
        <v>202</v>
      </c>
      <c r="D28" s="359">
        <v>0</v>
      </c>
      <c r="E28" s="531">
        <v>0</v>
      </c>
      <c r="F28" s="359">
        <v>0</v>
      </c>
      <c r="G28" s="531">
        <v>0</v>
      </c>
      <c r="H28" s="531">
        <v>0</v>
      </c>
      <c r="I28" s="487">
        <v>0</v>
      </c>
      <c r="M28" s="362"/>
      <c r="N28" s="362"/>
    </row>
    <row r="29" spans="1:9" s="10" customFormat="1" ht="20.25">
      <c r="A29" s="44"/>
      <c r="B29" s="451"/>
      <c r="C29" s="154"/>
      <c r="D29" s="363"/>
      <c r="E29" s="534"/>
      <c r="F29" s="363"/>
      <c r="G29" s="534"/>
      <c r="H29" s="534"/>
      <c r="I29" s="490"/>
    </row>
    <row r="30" spans="1:9" s="10" customFormat="1" ht="20.25">
      <c r="A30" s="44" t="s">
        <v>154</v>
      </c>
      <c r="B30" s="451">
        <v>1</v>
      </c>
      <c r="C30" s="445" t="s">
        <v>117</v>
      </c>
      <c r="D30" s="378">
        <v>0.07086726410491324</v>
      </c>
      <c r="E30" s="535">
        <v>0.07625106873671418</v>
      </c>
      <c r="F30" s="378">
        <v>0.07637468628032622</v>
      </c>
      <c r="G30" s="535">
        <v>0.07596765456698071</v>
      </c>
      <c r="H30" s="535">
        <v>0.08084995624608293</v>
      </c>
      <c r="I30" s="491">
        <v>0.08087126629749154</v>
      </c>
    </row>
    <row r="31" spans="1:9" s="435" customFormat="1" ht="20.25">
      <c r="A31" s="434"/>
      <c r="B31" s="452">
        <v>2</v>
      </c>
      <c r="C31" s="445" t="s">
        <v>0</v>
      </c>
      <c r="D31" s="377">
        <v>230</v>
      </c>
      <c r="E31" s="533">
        <v>228.7398444538896</v>
      </c>
      <c r="F31" s="377">
        <v>227.92196394605247</v>
      </c>
      <c r="G31" s="533">
        <v>223.9017495186702</v>
      </c>
      <c r="H31" s="533">
        <v>223.00651383361918</v>
      </c>
      <c r="I31" s="492">
        <v>222.13984826975195</v>
      </c>
    </row>
    <row r="32" spans="1:9" s="10" customFormat="1" ht="20.25">
      <c r="A32" s="44"/>
      <c r="B32" s="451"/>
      <c r="C32" s="445"/>
      <c r="D32" s="379"/>
      <c r="E32" s="536"/>
      <c r="F32" s="379"/>
      <c r="G32" s="536"/>
      <c r="H32" s="536"/>
      <c r="I32" s="493"/>
    </row>
    <row r="33" spans="1:9" s="10" customFormat="1" ht="20.25">
      <c r="A33" s="44" t="s">
        <v>22</v>
      </c>
      <c r="B33" s="451">
        <v>1</v>
      </c>
      <c r="C33" s="445" t="s">
        <v>118</v>
      </c>
      <c r="D33" s="359">
        <v>333874000</v>
      </c>
      <c r="E33" s="531">
        <v>333874000</v>
      </c>
      <c r="F33" s="359">
        <v>333874000</v>
      </c>
      <c r="G33" s="531">
        <v>333874000</v>
      </c>
      <c r="H33" s="531">
        <v>316402823.88</v>
      </c>
      <c r="I33" s="487">
        <v>316402823.88</v>
      </c>
    </row>
    <row r="34" spans="1:9" s="10" customFormat="1" ht="20.25">
      <c r="A34" s="44"/>
      <c r="B34" s="451">
        <v>2</v>
      </c>
      <c r="C34" s="445" t="s">
        <v>172</v>
      </c>
      <c r="D34" s="359">
        <v>37100000</v>
      </c>
      <c r="E34" s="531">
        <v>37100000</v>
      </c>
      <c r="F34" s="359">
        <v>37100000</v>
      </c>
      <c r="G34" s="531">
        <v>37100000</v>
      </c>
      <c r="H34" s="531">
        <v>37100000</v>
      </c>
      <c r="I34" s="487">
        <v>37100000</v>
      </c>
    </row>
    <row r="35" spans="1:9" s="10" customFormat="1" ht="20.25">
      <c r="A35" s="44"/>
      <c r="B35" s="451">
        <v>3</v>
      </c>
      <c r="C35" s="445" t="s">
        <v>170</v>
      </c>
      <c r="D35" s="359">
        <v>0</v>
      </c>
      <c r="E35" s="531">
        <v>0</v>
      </c>
      <c r="F35" s="359">
        <v>0</v>
      </c>
      <c r="G35" s="531">
        <v>0</v>
      </c>
      <c r="H35" s="531">
        <v>17471176.12</v>
      </c>
      <c r="I35" s="487">
        <v>0</v>
      </c>
    </row>
    <row r="36" spans="1:9" s="10" customFormat="1" ht="20.25">
      <c r="A36" s="44"/>
      <c r="B36" s="451">
        <v>4</v>
      </c>
      <c r="C36" s="445" t="s">
        <v>171</v>
      </c>
      <c r="D36" s="359">
        <v>0</v>
      </c>
      <c r="E36" s="531">
        <v>0</v>
      </c>
      <c r="F36" s="359">
        <v>0</v>
      </c>
      <c r="G36" s="531">
        <v>0</v>
      </c>
      <c r="H36" s="531">
        <v>0</v>
      </c>
      <c r="I36" s="487">
        <v>0</v>
      </c>
    </row>
    <row r="37" spans="1:9" s="10" customFormat="1" ht="20.25">
      <c r="A37" s="308"/>
      <c r="B37" s="451">
        <v>5</v>
      </c>
      <c r="C37" s="445" t="s">
        <v>101</v>
      </c>
      <c r="D37" s="375">
        <v>0.0845</v>
      </c>
      <c r="E37" s="537">
        <v>0.09669312885022024</v>
      </c>
      <c r="F37" s="375">
        <v>0.09054002739551832</v>
      </c>
      <c r="G37" s="537">
        <v>0.09281140922334732</v>
      </c>
      <c r="H37" s="537">
        <v>0.10084084432804927</v>
      </c>
      <c r="I37" s="491">
        <v>0.10051250778092785</v>
      </c>
    </row>
    <row r="38" spans="1:9" s="10" customFormat="1" ht="20.25">
      <c r="A38" s="308"/>
      <c r="B38" s="451">
        <v>6</v>
      </c>
      <c r="C38" s="445" t="s">
        <v>102</v>
      </c>
      <c r="D38" s="376">
        <v>1.1229056931111627</v>
      </c>
      <c r="E38" s="538">
        <v>1.1080103343489691</v>
      </c>
      <c r="F38" s="376">
        <v>1.1199777017417136</v>
      </c>
      <c r="G38" s="538">
        <v>1.1239385841487464</v>
      </c>
      <c r="H38" s="538">
        <v>1.125167413241468</v>
      </c>
      <c r="I38" s="494">
        <v>1.1333522482825809</v>
      </c>
    </row>
    <row r="39" spans="1:9" s="10" customFormat="1" ht="20.25">
      <c r="A39" s="308"/>
      <c r="B39" s="451">
        <v>7</v>
      </c>
      <c r="C39" s="445" t="s">
        <v>107</v>
      </c>
      <c r="D39" s="376">
        <v>1.0102111458125964</v>
      </c>
      <c r="E39" s="538">
        <v>0.9971876573052514</v>
      </c>
      <c r="F39" s="376">
        <v>1.0077976403206381</v>
      </c>
      <c r="G39" s="538">
        <v>1.0113148954063145</v>
      </c>
      <c r="H39" s="538">
        <v>1.0068138603254315</v>
      </c>
      <c r="I39" s="494">
        <v>1.0141396997390344</v>
      </c>
    </row>
    <row r="40" spans="1:9" s="10" customFormat="1" ht="21" thickBot="1">
      <c r="A40" s="122"/>
      <c r="B40" s="453"/>
      <c r="C40" s="447"/>
      <c r="D40" s="364"/>
      <c r="E40" s="539"/>
      <c r="F40" s="364"/>
      <c r="G40" s="539"/>
      <c r="H40" s="539"/>
      <c r="I40" s="495"/>
    </row>
    <row r="41" spans="1:9" s="10" customFormat="1" ht="20.25">
      <c r="A41" s="122"/>
      <c r="B41" s="365"/>
      <c r="C41" s="366"/>
      <c r="D41" s="367"/>
      <c r="E41" s="367"/>
      <c r="F41" s="367"/>
      <c r="G41" s="367"/>
      <c r="H41" s="367"/>
      <c r="I41" s="368"/>
    </row>
    <row r="42" spans="1:9" s="10" customFormat="1" ht="17.25" customHeight="1" thickBot="1">
      <c r="A42" s="223"/>
      <c r="B42" s="369"/>
      <c r="C42" s="370"/>
      <c r="D42" s="371"/>
      <c r="E42" s="371"/>
      <c r="F42" s="371"/>
      <c r="G42" s="371"/>
      <c r="H42" s="371"/>
      <c r="I42" s="372"/>
    </row>
    <row r="43" spans="1:9" s="10" customFormat="1" ht="13.5" thickTop="1">
      <c r="A43" s="130"/>
      <c r="B43" s="130"/>
      <c r="C43" s="130"/>
      <c r="D43" s="130"/>
      <c r="E43" s="130"/>
      <c r="F43" s="130"/>
      <c r="G43" s="130"/>
      <c r="H43" s="130"/>
      <c r="I43" s="130"/>
    </row>
  </sheetData>
  <mergeCells count="5">
    <mergeCell ref="B9:I9"/>
    <mergeCell ref="C1:I1"/>
    <mergeCell ref="C3:I3"/>
    <mergeCell ref="C4:I4"/>
    <mergeCell ref="C2:I2"/>
  </mergeCells>
  <printOptions horizontalCentered="1" verticalCentered="1"/>
  <pageMargins left="0.24" right="0.17" top="0.25" bottom="0.26" header="0" footer="0.21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AGI</cp:lastModifiedBy>
  <cp:lastPrinted>2007-07-05T22:08:38Z</cp:lastPrinted>
  <dcterms:created xsi:type="dcterms:W3CDTF">2002-02-22T17:17:14Z</dcterms:created>
  <dcterms:modified xsi:type="dcterms:W3CDTF">2007-07-05T22:08:49Z</dcterms:modified>
  <cp:category/>
  <cp:version/>
  <cp:contentType/>
  <cp:contentStatus/>
</cp:coreProperties>
</file>