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Analysis'!$A$1:$F$42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calc'!$A$1:$F$37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<sst xmlns="http://schemas.openxmlformats.org/spreadsheetml/2006/main" count="378" uniqueCount="240">
  <si>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</si>
  <si>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</si>
  <si>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</si>
  <si>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</si>
  <si>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</si>
  <si>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</si>
  <si>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</si>
  <si>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</si>
  <si>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</si>
  <si>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</si>
  <si>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</si>
  <si>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</si>
  <si>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</si>
  <si>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</si>
  <si>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</si>
  <si>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</si>
  <si>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</si>
  <si>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</si>
  <si>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</si>
  <si>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</si>
  <si>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</si>
  <si>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</si>
  <si>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</si>
  <si>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</si>
  <si>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</si>
  <si>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</si>
  <si>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</si>
  <si>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</si>
  <si>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</si>
  <si>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</si>
  <si>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</si>
  <si>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</si>
  <si>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</si>
  <si>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</si>
  <si>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</si>
  <si>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</si>
  <si>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</si>
  <si>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</si>
  <si>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</si>
  <si>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</si>
  <si>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</si>
  <si>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</si>
  <si>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</si>
  <si>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</si>
  <si>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</si>
  <si>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</si>
  <si>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</si>
  <si>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</si>
  <si>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</si>
  <si>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</si>
  <si>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</si>
  <si>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</si>
  <si>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</si>
  <si>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</si>
  <si>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</si>
  <si>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</si>
  <si>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</si>
  <si>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</si>
  <si>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</si>
  <si>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</si>
  <si>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</si>
  <si>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</si>
  <si>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</si>
  <si>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</si>
  <si>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</si>
  <si>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</si>
  <si>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</si>
  <si>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</si>
  <si>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</si>
  <si>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</si>
  <si>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</si>
  <si>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</si>
  <si>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</si>
  <si>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</si>
  <si>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</si>
  <si>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</si>
  <si>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</si>
  <si>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</si>
  <si>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</si>
  <si>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</si>
  <si>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</si>
  <si>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</si>
  <si>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</si>
  <si>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</si>
  <si>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</si>
  <si>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</si>
  <si>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</si>
  <si>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</si>
  <si>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</si>
  <si>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</si>
  <si>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</si>
  <si>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</si>
  <si>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</si>
  <si>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</si>
  <si>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</si>
  <si>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</si>
  <si>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</si>
  <si>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</si>
  <si>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</si>
  <si>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</si>
  <si>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</si>
  <si>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</si>
  <si>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</si>
  <si>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</si>
  <si>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Fund Balances</t>
  </si>
  <si>
    <t xml:space="preserve"> Subordinate Asset Percentage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</si>
  <si>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</si>
  <si>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</si>
  <si>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</si>
  <si>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</si>
  <si>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</si>
  <si>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</si>
  <si>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</si>
  <si>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</si>
  <si>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</si>
  <si>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</si>
  <si>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</si>
  <si>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</si>
  <si>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</si>
  <si>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</si>
  <si>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</si>
  <si>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</si>
  <si>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</si>
  <si>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</si>
  <si>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</si>
  <si>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</si>
  <si>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</si>
  <si>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</si>
  <si>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</si>
  <si>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</si>
  <si>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</si>
  <si>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</si>
  <si>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</si>
  <si>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</si>
  <si>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</si>
  <si>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</si>
  <si>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</si>
  <si>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</si>
  <si>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</si>
  <si>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</si>
  <si>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</si>
  <si>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</si>
  <si>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</si>
  <si>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</si>
  <si>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</si>
  <si>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</si>
  <si>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</si>
  <si>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</si>
  <si>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</si>
  <si>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</si>
  <si>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</si>
  <si>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</si>
  <si>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</si>
  <si>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</si>
  <si>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</si>
  <si>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</si>
  <si>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</si>
  <si>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</si>
  <si>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</si>
  <si>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</si>
  <si>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</si>
  <si>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</si>
  <si>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</si>
  <si>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</si>
  <si>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</si>
  <si>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</si>
  <si>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</si>
  <si>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</si>
  <si>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</si>
  <si>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</si>
  <si>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</si>
  <si>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</si>
  <si>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</si>
  <si>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</si>
  <si>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</si>
  <si>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</si>
  <si>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</si>
  <si>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</si>
  <si>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</si>
  <si>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</si>
  <si>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</si>
  <si>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</si>
  <si>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</si>
  <si>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</si>
  <si>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</si>
  <si>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</si>
  <si>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</si>
  <si>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</si>
  <si>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</si>
  <si>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</si>
  <si>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</si>
  <si>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</si>
  <si>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</si>
  <si>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</si>
  <si>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</si>
  <si>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</si>
  <si>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</si>
  <si>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</si>
  <si>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</si>
  <si>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</si>
  <si>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Senior Notes Interest and Fees Accrued</t>
  </si>
  <si>
    <t>All Notes Interest and Fees Accrued</t>
  </si>
  <si>
    <t>Cash Release to Access Group Inc</t>
  </si>
  <si>
    <t>Student Loan Asset-Backed Series 2005-B Notes</t>
  </si>
  <si>
    <t>Series 2005-B  Asset and Liability Summary</t>
  </si>
  <si>
    <t>Student Loan Auction Rate Asset-Backed Series 2005-B Notes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</si>
  <si>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</si>
  <si>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</si>
  <si>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</si>
  <si>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</si>
  <si>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</si>
  <si>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</si>
  <si>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</si>
  <si>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</si>
  <si>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</si>
  <si>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</si>
  <si>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</si>
  <si>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</si>
  <si>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>ACCESS 2005-B Capitalized Account</t>
  </si>
  <si>
    <t xml:space="preserve">ACCESS 2005-B Collection Account </t>
  </si>
  <si>
    <t>ACCESS 2005-B Admin Account</t>
  </si>
  <si>
    <t>ACCESS 2005-B Swap Payment Account</t>
  </si>
  <si>
    <t>ACCESS 2005-B ARC NT Carry Over Acct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</si>
  <si>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</si>
  <si>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</si>
  <si>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</si>
  <si>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</si>
  <si>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</si>
  <si>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</si>
  <si>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</si>
  <si>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</si>
  <si>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</si>
  <si>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</si>
  <si>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</si>
  <si>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</si>
  <si>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</si>
  <si>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</si>
  <si>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</si>
  <si>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MARCH 2006 Estimated Required Payments Under Waterfall</t>
  </si>
  <si>
    <t>02/01/06 - 02/28/06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</si>
</sst>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">
      <alignment horizontal="center"/>
      <protection/>
    </xf>
    <xf numFmtId="3" fontId="21" fillId="0" borderId="0" applyFont="0" applyFill="0" applyBorder="0" applyAlignment="0" applyProtection="0"/>
    <xf numFmtId="0" fontId="21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4" xfId="28" applyNumberFormat="1" applyFont="1" applyBorder="1" applyAlignment="1" applyProtection="1">
      <alignment horizontal="right"/>
      <protection locked="0"/>
    </xf>
    <xf numFmtId="37" fontId="6" fillId="0" borderId="4" xfId="1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16" applyFont="1" applyFill="1" applyBorder="1" applyAlignment="1">
      <alignment horizontal="right" wrapText="1"/>
    </xf>
    <xf numFmtId="43" fontId="25" fillId="0" borderId="0" xfId="16" applyFont="1" applyFill="1" applyBorder="1" applyAlignment="1" quotePrefix="1">
      <alignment horizontal="center" wrapText="1"/>
    </xf>
    <xf numFmtId="43" fontId="0" fillId="0" borderId="0" xfId="16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1" fillId="0" borderId="6" xfId="16" applyNumberFormat="1" applyFont="1" applyFill="1" applyBorder="1" applyAlignment="1">
      <alignment horizontal="right" wrapText="1"/>
    </xf>
    <xf numFmtId="43" fontId="14" fillId="0" borderId="6" xfId="16" applyFont="1" applyFill="1" applyBorder="1" applyAlignment="1">
      <alignment horizontal="right" wrapText="1"/>
    </xf>
    <xf numFmtId="43" fontId="5" fillId="0" borderId="6" xfId="16" applyNumberFormat="1" applyFont="1" applyFill="1" applyBorder="1" applyAlignment="1">
      <alignment horizontal="right" wrapText="1"/>
    </xf>
    <xf numFmtId="43" fontId="11" fillId="0" borderId="7" xfId="16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164" fontId="28" fillId="3" borderId="8" xfId="16" applyNumberFormat="1" applyFont="1" applyFill="1" applyBorder="1" applyAlignment="1">
      <alignment horizontal="right"/>
    </xf>
    <xf numFmtId="164" fontId="28" fillId="3" borderId="0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right"/>
    </xf>
    <xf numFmtId="43" fontId="4" fillId="3" borderId="0" xfId="16" applyFont="1" applyFill="1" applyBorder="1" applyAlignment="1">
      <alignment horizontal="right"/>
    </xf>
    <xf numFmtId="7" fontId="12" fillId="3" borderId="9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29" fillId="0" borderId="0" xfId="16" applyFont="1" applyFill="1" applyBorder="1" applyAlignment="1">
      <alignment horizontal="center"/>
    </xf>
    <xf numFmtId="43" fontId="4" fillId="0" borderId="4" xfId="16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31" fillId="3" borderId="2" xfId="0" applyFont="1" applyFill="1" applyBorder="1" applyAlignment="1">
      <alignment/>
    </xf>
    <xf numFmtId="164" fontId="8" fillId="3" borderId="13" xfId="16" applyNumberFormat="1" applyFont="1" applyFill="1" applyBorder="1" applyAlignment="1" quotePrefix="1">
      <alignment horizontal="center"/>
    </xf>
    <xf numFmtId="164" fontId="8" fillId="3" borderId="14" xfId="16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horizontal="right"/>
    </xf>
    <xf numFmtId="8" fontId="14" fillId="0" borderId="4" xfId="16" applyNumberFormat="1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7" fontId="7" fillId="0" borderId="15" xfId="16" applyNumberFormat="1" applyFont="1" applyFill="1" applyBorder="1" applyAlignment="1">
      <alignment horizontal="right"/>
    </xf>
    <xf numFmtId="7" fontId="7" fillId="0" borderId="16" xfId="16" applyNumberFormat="1" applyFont="1" applyFill="1" applyBorder="1" applyAlignment="1">
      <alignment horizontal="right"/>
    </xf>
    <xf numFmtId="7" fontId="7" fillId="0" borderId="17" xfId="19" applyNumberFormat="1" applyFont="1" applyFill="1" applyBorder="1" applyAlignment="1">
      <alignment horizontal="right"/>
    </xf>
    <xf numFmtId="8" fontId="4" fillId="0" borderId="4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4" xfId="16" applyFont="1" applyFill="1" applyBorder="1" applyAlignment="1">
      <alignment horizontal="right"/>
    </xf>
    <xf numFmtId="43" fontId="0" fillId="0" borderId="15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4" xfId="16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5" fontId="25" fillId="0" borderId="13" xfId="16" applyNumberFormat="1" applyFont="1" applyFill="1" applyBorder="1" applyAlignment="1">
      <alignment horizontal="right"/>
    </xf>
    <xf numFmtId="43" fontId="25" fillId="0" borderId="14" xfId="16" applyFont="1" applyFill="1" applyBorder="1" applyAlignment="1">
      <alignment horizontal="right"/>
    </xf>
    <xf numFmtId="43" fontId="0" fillId="0" borderId="13" xfId="16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7" fontId="12" fillId="0" borderId="19" xfId="16" applyNumberFormat="1" applyFont="1" applyFill="1" applyBorder="1" applyAlignment="1">
      <alignment horizontal="right"/>
    </xf>
    <xf numFmtId="14" fontId="33" fillId="3" borderId="13" xfId="16" applyNumberFormat="1" applyFont="1" applyFill="1" applyBorder="1" applyAlignment="1">
      <alignment horizontal="center"/>
    </xf>
    <xf numFmtId="14" fontId="28" fillId="3" borderId="13" xfId="16" applyNumberFormat="1" applyFont="1" applyFill="1" applyBorder="1" applyAlignment="1">
      <alignment horizontal="center"/>
    </xf>
    <xf numFmtId="164" fontId="28" fillId="3" borderId="14" xfId="16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7" fontId="6" fillId="0" borderId="15" xfId="16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7" fontId="7" fillId="0" borderId="22" xfId="1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164" fontId="28" fillId="3" borderId="2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3" fontId="4" fillId="0" borderId="14" xfId="16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1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16" applyAlignment="1">
      <alignment/>
    </xf>
    <xf numFmtId="7" fontId="5" fillId="0" borderId="4" xfId="19" applyNumberFormat="1" applyFont="1" applyFill="1" applyBorder="1" applyAlignment="1">
      <alignment horizontal="right"/>
    </xf>
    <xf numFmtId="7" fontId="5" fillId="0" borderId="15" xfId="19" applyNumberFormat="1" applyFont="1" applyFill="1" applyBorder="1" applyAlignment="1">
      <alignment horizontal="right"/>
    </xf>
    <xf numFmtId="10" fontId="6" fillId="0" borderId="27" xfId="28" applyNumberFormat="1" applyFont="1" applyBorder="1" applyAlignment="1" applyProtection="1">
      <alignment horizontal="right"/>
      <protection locked="0"/>
    </xf>
    <xf numFmtId="37" fontId="6" fillId="0" borderId="15" xfId="16" applyNumberFormat="1" applyFont="1" applyBorder="1" applyAlignment="1" applyProtection="1">
      <alignment horizontal="right"/>
      <protection locked="0"/>
    </xf>
    <xf numFmtId="0" fontId="9" fillId="3" borderId="2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16" applyFont="1" applyFill="1" applyAlignment="1">
      <alignment/>
    </xf>
    <xf numFmtId="164" fontId="8" fillId="3" borderId="13" xfId="16" applyNumberFormat="1" applyFont="1" applyFill="1" applyBorder="1" applyAlignment="1" quotePrefix="1">
      <alignment horizontal="right"/>
    </xf>
    <xf numFmtId="0" fontId="4" fillId="0" borderId="28" xfId="0" applyFont="1" applyFill="1" applyBorder="1" applyAlignment="1">
      <alignment/>
    </xf>
    <xf numFmtId="43" fontId="4" fillId="0" borderId="0" xfId="16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9" xfId="28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 quotePrefix="1">
      <alignment horizontal="center"/>
    </xf>
    <xf numFmtId="14" fontId="9" fillId="3" borderId="9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43" fontId="29" fillId="0" borderId="2" xfId="16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164" fontId="30" fillId="0" borderId="30" xfId="0" applyNumberFormat="1" applyFont="1" applyFill="1" applyBorder="1" applyAlignment="1">
      <alignment horizontal="center"/>
    </xf>
    <xf numFmtId="14" fontId="5" fillId="0" borderId="31" xfId="16" applyNumberFormat="1" applyFont="1" applyFill="1" applyBorder="1" applyAlignment="1" quotePrefix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7" fontId="12" fillId="0" borderId="26" xfId="16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3" fontId="0" fillId="0" borderId="0" xfId="16" applyFill="1" applyAlignment="1">
      <alignment/>
    </xf>
    <xf numFmtId="0" fontId="28" fillId="3" borderId="0" xfId="0" applyFont="1" applyFill="1" applyBorder="1" applyAlignment="1">
      <alignment horizontal="center"/>
    </xf>
    <xf numFmtId="14" fontId="28" fillId="3" borderId="4" xfId="0" applyNumberFormat="1" applyFont="1" applyFill="1" applyBorder="1" applyAlignment="1" quotePrefix="1">
      <alignment horizontal="center"/>
    </xf>
    <xf numFmtId="14" fontId="28" fillId="3" borderId="0" xfId="0" applyNumberFormat="1" applyFont="1" applyFill="1" applyBorder="1" applyAlignment="1" quotePrefix="1">
      <alignment horizontal="center"/>
    </xf>
    <xf numFmtId="43" fontId="3" fillId="3" borderId="9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25" fillId="0" borderId="9" xfId="16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7" fontId="6" fillId="0" borderId="15" xfId="19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/>
    </xf>
    <xf numFmtId="7" fontId="6" fillId="0" borderId="9" xfId="16" applyNumberFormat="1" applyFont="1" applyFill="1" applyBorder="1" applyAlignment="1">
      <alignment horizontal="right"/>
    </xf>
    <xf numFmtId="7" fontId="7" fillId="0" borderId="20" xfId="19" applyNumberFormat="1" applyFont="1" applyFill="1" applyBorder="1" applyAlignment="1">
      <alignment horizontal="right"/>
    </xf>
    <xf numFmtId="7" fontId="7" fillId="0" borderId="35" xfId="19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43" fontId="0" fillId="0" borderId="0" xfId="16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left"/>
    </xf>
    <xf numFmtId="14" fontId="16" fillId="0" borderId="15" xfId="0" applyNumberFormat="1" applyFont="1" applyFill="1" applyBorder="1" applyAlignment="1" quotePrefix="1">
      <alignment horizontal="center"/>
    </xf>
    <xf numFmtId="7" fontId="16" fillId="0" borderId="15" xfId="0" applyNumberFormat="1" applyFont="1" applyFill="1" applyBorder="1" applyAlignment="1" quotePrefix="1">
      <alignment horizontal="center"/>
    </xf>
    <xf numFmtId="7" fontId="7" fillId="0" borderId="8" xfId="16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23" fillId="0" borderId="0" xfId="28" applyNumberFormat="1" applyFont="1" applyFill="1" applyAlignment="1">
      <alignment horizontal="left" vertical="center" wrapText="1"/>
    </xf>
    <xf numFmtId="10" fontId="23" fillId="0" borderId="0" xfId="28" applyNumberFormat="1" applyFont="1" applyFill="1" applyAlignment="1">
      <alignment horizontal="centerContinuous" vertical="center" wrapText="1"/>
    </xf>
    <xf numFmtId="165" fontId="0" fillId="0" borderId="0" xfId="16" applyNumberFormat="1" applyFont="1" applyFill="1" applyBorder="1" applyAlignment="1">
      <alignment/>
    </xf>
    <xf numFmtId="10" fontId="25" fillId="0" borderId="0" xfId="28" applyNumberFormat="1" applyFont="1" applyFill="1" applyBorder="1" applyAlignment="1" quotePrefix="1">
      <alignment horizontal="center" wrapText="1"/>
    </xf>
    <xf numFmtId="165" fontId="5" fillId="0" borderId="6" xfId="16" applyNumberFormat="1" applyFont="1" applyFill="1" applyBorder="1" applyAlignment="1">
      <alignment/>
    </xf>
    <xf numFmtId="10" fontId="11" fillId="0" borderId="7" xfId="2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165" fontId="5" fillId="0" borderId="0" xfId="16" applyNumberFormat="1" applyFont="1" applyFill="1" applyBorder="1" applyAlignment="1">
      <alignment/>
    </xf>
    <xf numFmtId="10" fontId="11" fillId="0" borderId="9" xfId="28" applyNumberFormat="1" applyFont="1" applyFill="1" applyBorder="1" applyAlignment="1">
      <alignment horizontal="right" wrapText="1"/>
    </xf>
    <xf numFmtId="165" fontId="28" fillId="3" borderId="0" xfId="16" applyNumberFormat="1" applyFont="1" applyFill="1" applyBorder="1" applyAlignment="1">
      <alignment horizontal="center"/>
    </xf>
    <xf numFmtId="10" fontId="9" fillId="3" borderId="9" xfId="28" applyNumberFormat="1" applyFont="1" applyFill="1" applyBorder="1" applyAlignment="1" quotePrefix="1">
      <alignment horizontal="center"/>
    </xf>
    <xf numFmtId="0" fontId="4" fillId="0" borderId="39" xfId="0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165" fontId="16" fillId="0" borderId="8" xfId="16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9" xfId="28" applyNumberFormat="1" applyFont="1" applyFill="1" applyBorder="1" applyAlignment="1">
      <alignment horizontal="center"/>
    </xf>
    <xf numFmtId="165" fontId="16" fillId="0" borderId="40" xfId="16" applyNumberFormat="1" applyFont="1" applyFill="1" applyBorder="1" applyAlignment="1">
      <alignment horizontal="center"/>
    </xf>
    <xf numFmtId="10" fontId="5" fillId="0" borderId="41" xfId="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65" fontId="5" fillId="0" borderId="23" xfId="16" applyNumberFormat="1" applyFont="1" applyFill="1" applyBorder="1" applyAlignment="1">
      <alignment horizontal="center"/>
    </xf>
    <xf numFmtId="10" fontId="5" fillId="0" borderId="42" xfId="28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0" fontId="15" fillId="0" borderId="26" xfId="28" applyNumberFormat="1" applyFont="1" applyFill="1" applyBorder="1" applyAlignment="1">
      <alignment horizontal="right"/>
    </xf>
    <xf numFmtId="165" fontId="0" fillId="0" borderId="6" xfId="16" applyNumberFormat="1" applyFont="1" applyFill="1" applyBorder="1" applyAlignment="1">
      <alignment/>
    </xf>
    <xf numFmtId="10" fontId="0" fillId="0" borderId="0" xfId="28" applyNumberFormat="1" applyFont="1" applyFill="1" applyAlignment="1">
      <alignment/>
    </xf>
    <xf numFmtId="165" fontId="0" fillId="0" borderId="0" xfId="16" applyNumberFormat="1" applyAlignment="1">
      <alignment/>
    </xf>
    <xf numFmtId="10" fontId="25" fillId="0" borderId="0" xfId="28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8" fillId="3" borderId="9" xfId="0" applyFont="1" applyFill="1" applyBorder="1" applyAlignment="1">
      <alignment horizontal="left"/>
    </xf>
    <xf numFmtId="43" fontId="29" fillId="0" borderId="44" xfId="16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164" fontId="20" fillId="0" borderId="45" xfId="0" applyNumberFormat="1" applyFont="1" applyFill="1" applyBorder="1" applyAlignment="1">
      <alignment horizontal="right"/>
    </xf>
    <xf numFmtId="167" fontId="16" fillId="0" borderId="41" xfId="16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73" fontId="16" fillId="0" borderId="9" xfId="16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73" fontId="17" fillId="0" borderId="9" xfId="16" applyNumberFormat="1" applyFont="1" applyFill="1" applyBorder="1" applyAlignment="1" quotePrefix="1">
      <alignment horizontal="right"/>
    </xf>
    <xf numFmtId="0" fontId="38" fillId="0" borderId="4" xfId="0" applyFont="1" applyFill="1" applyBorder="1" applyAlignment="1">
      <alignment horizontal="left"/>
    </xf>
    <xf numFmtId="38" fontId="17" fillId="0" borderId="9" xfId="16" applyNumberFormat="1" applyFont="1" applyFill="1" applyBorder="1" applyAlignment="1" quotePrefix="1">
      <alignment horizontal="right"/>
    </xf>
    <xf numFmtId="8" fontId="17" fillId="0" borderId="9" xfId="19" applyNumberFormat="1" applyFont="1" applyFill="1" applyBorder="1" applyAlignment="1">
      <alignment horizontal="right"/>
    </xf>
    <xf numFmtId="173" fontId="17" fillId="0" borderId="9" xfId="16" applyNumberFormat="1" applyFont="1" applyFill="1" applyBorder="1" applyAlignment="1">
      <alignment horizontal="right"/>
    </xf>
    <xf numFmtId="7" fontId="16" fillId="0" borderId="9" xfId="19" applyNumberFormat="1" applyFont="1" applyFill="1" applyBorder="1" applyAlignment="1">
      <alignment horizontal="right"/>
    </xf>
    <xf numFmtId="165" fontId="16" fillId="0" borderId="9" xfId="16" applyNumberFormat="1" applyFont="1" applyFill="1" applyBorder="1" applyAlignment="1">
      <alignment horizontal="left"/>
    </xf>
    <xf numFmtId="165" fontId="10" fillId="0" borderId="9" xfId="16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7" fontId="7" fillId="0" borderId="44" xfId="19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7" fontId="7" fillId="0" borderId="46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10" fontId="5" fillId="0" borderId="9" xfId="28" applyNumberFormat="1" applyFont="1" applyFill="1" applyBorder="1" applyAlignment="1">
      <alignment horizontal="right"/>
    </xf>
    <xf numFmtId="10" fontId="5" fillId="0" borderId="35" xfId="28" applyNumberFormat="1" applyFont="1" applyFill="1" applyBorder="1" applyAlignment="1">
      <alignment horizontal="right"/>
    </xf>
    <xf numFmtId="165" fontId="5" fillId="0" borderId="20" xfId="16" applyNumberFormat="1" applyFont="1" applyFill="1" applyBorder="1" applyAlignment="1" quotePrefix="1">
      <alignment horizontal="left"/>
    </xf>
    <xf numFmtId="8" fontId="7" fillId="0" borderId="13" xfId="19" applyNumberFormat="1" applyFont="1" applyFill="1" applyBorder="1" applyAlignment="1">
      <alignment/>
    </xf>
    <xf numFmtId="169" fontId="6" fillId="0" borderId="15" xfId="16" applyNumberFormat="1" applyFont="1" applyFill="1" applyBorder="1" applyAlignment="1">
      <alignment/>
    </xf>
    <xf numFmtId="7" fontId="6" fillId="0" borderId="4" xfId="19" applyNumberFormat="1" applyFont="1" applyFill="1" applyBorder="1" applyAlignment="1">
      <alignment/>
    </xf>
    <xf numFmtId="169" fontId="6" fillId="0" borderId="16" xfId="19" applyNumberFormat="1" applyFont="1" applyFill="1" applyBorder="1" applyAlignment="1">
      <alignment horizontal="right"/>
    </xf>
    <xf numFmtId="7" fontId="6" fillId="0" borderId="17" xfId="19" applyNumberFormat="1" applyFont="1" applyFill="1" applyBorder="1" applyAlignment="1">
      <alignment horizontal="right"/>
    </xf>
    <xf numFmtId="8" fontId="6" fillId="0" borderId="16" xfId="16" applyNumberFormat="1" applyFont="1" applyFill="1" applyBorder="1" applyAlignment="1">
      <alignment horizontal="right"/>
    </xf>
    <xf numFmtId="43" fontId="6" fillId="0" borderId="0" xfId="16" applyFont="1" applyFill="1" applyBorder="1" applyAlignment="1">
      <alignment horizontal="left"/>
    </xf>
    <xf numFmtId="43" fontId="6" fillId="0" borderId="0" xfId="16" applyFont="1" applyFill="1" applyBorder="1" applyAlignment="1" quotePrefix="1">
      <alignment horizontal="left"/>
    </xf>
    <xf numFmtId="0" fontId="39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5" fontId="10" fillId="0" borderId="8" xfId="16" applyNumberFormat="1" applyFont="1" applyFill="1" applyBorder="1" applyAlignment="1" quotePrefix="1">
      <alignment horizontal="center"/>
    </xf>
    <xf numFmtId="169" fontId="6" fillId="0" borderId="15" xfId="19" applyNumberFormat="1" applyFont="1" applyFill="1" applyBorder="1" applyAlignment="1">
      <alignment horizontal="right"/>
    </xf>
    <xf numFmtId="10" fontId="7" fillId="0" borderId="22" xfId="19" applyNumberFormat="1" applyFont="1" applyFill="1" applyBorder="1" applyAlignment="1">
      <alignment horizontal="right"/>
    </xf>
    <xf numFmtId="10" fontId="13" fillId="0" borderId="15" xfId="19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/>
    </xf>
    <xf numFmtId="171" fontId="7" fillId="0" borderId="22" xfId="19" applyNumberFormat="1" applyFont="1" applyFill="1" applyBorder="1" applyAlignment="1">
      <alignment horizontal="right"/>
    </xf>
    <xf numFmtId="171" fontId="13" fillId="0" borderId="15" xfId="19" applyNumberFormat="1" applyFont="1" applyFill="1" applyBorder="1" applyAlignment="1">
      <alignment horizontal="right"/>
    </xf>
    <xf numFmtId="43" fontId="0" fillId="0" borderId="47" xfId="16" applyFont="1" applyFill="1" applyBorder="1" applyAlignment="1">
      <alignment horizontal="right"/>
    </xf>
    <xf numFmtId="43" fontId="14" fillId="0" borderId="0" xfId="16" applyFont="1" applyFill="1" applyBorder="1" applyAlignment="1">
      <alignment horizontal="right"/>
    </xf>
    <xf numFmtId="5" fontId="0" fillId="0" borderId="48" xfId="16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left"/>
    </xf>
    <xf numFmtId="172" fontId="0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7" fontId="10" fillId="0" borderId="15" xfId="19" applyNumberFormat="1" applyFont="1" applyFill="1" applyBorder="1" applyAlignment="1">
      <alignment horizontal="right"/>
    </xf>
    <xf numFmtId="43" fontId="0" fillId="0" borderId="29" xfId="16" applyFont="1" applyFill="1" applyBorder="1" applyAlignment="1">
      <alignment horizontal="right"/>
    </xf>
    <xf numFmtId="7" fontId="7" fillId="0" borderId="51" xfId="19" applyNumberFormat="1" applyFont="1" applyFill="1" applyBorder="1" applyAlignment="1">
      <alignment horizontal="right"/>
    </xf>
    <xf numFmtId="5" fontId="7" fillId="0" borderId="15" xfId="19" applyNumberFormat="1" applyFont="1" applyFill="1" applyBorder="1" applyAlignment="1">
      <alignment horizontal="right"/>
    </xf>
    <xf numFmtId="43" fontId="34" fillId="0" borderId="15" xfId="16" applyFont="1" applyFill="1" applyBorder="1" applyAlignment="1">
      <alignment horizontal="right"/>
    </xf>
    <xf numFmtId="165" fontId="34" fillId="0" borderId="13" xfId="16" applyNumberFormat="1" applyFont="1" applyFill="1" applyBorder="1" applyAlignment="1">
      <alignment horizontal="right"/>
    </xf>
    <xf numFmtId="164" fontId="8" fillId="3" borderId="13" xfId="16" applyNumberFormat="1" applyFont="1" applyFill="1" applyBorder="1" applyAlignment="1">
      <alignment horizontal="center"/>
    </xf>
    <xf numFmtId="165" fontId="10" fillId="0" borderId="8" xfId="16" applyNumberFormat="1" applyFont="1" applyFill="1" applyBorder="1" applyAlignment="1">
      <alignment horizontal="left"/>
    </xf>
    <xf numFmtId="174" fontId="6" fillId="0" borderId="15" xfId="16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48" xfId="16" applyNumberFormat="1" applyFont="1" applyFill="1" applyBorder="1" applyAlignment="1">
      <alignment horizontal="right"/>
    </xf>
    <xf numFmtId="164" fontId="28" fillId="3" borderId="52" xfId="16" applyNumberFormat="1" applyFont="1" applyFill="1" applyBorder="1" applyAlignment="1">
      <alignment horizontal="center"/>
    </xf>
    <xf numFmtId="8" fontId="6" fillId="0" borderId="15" xfId="28" applyNumberFormat="1" applyFont="1" applyFill="1" applyBorder="1" applyAlignment="1">
      <alignment/>
    </xf>
    <xf numFmtId="164" fontId="28" fillId="3" borderId="15" xfId="16" applyNumberFormat="1" applyFont="1" applyFill="1" applyBorder="1" applyAlignment="1">
      <alignment horizontal="center"/>
    </xf>
    <xf numFmtId="38" fontId="14" fillId="0" borderId="0" xfId="16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7" fontId="7" fillId="0" borderId="53" xfId="19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 quotePrefix="1">
      <alignment horizontal="left"/>
    </xf>
    <xf numFmtId="10" fontId="11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 horizontal="center"/>
    </xf>
    <xf numFmtId="10" fontId="11" fillId="0" borderId="9" xfId="28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14" fontId="28" fillId="3" borderId="15" xfId="16" applyNumberFormat="1" applyFont="1" applyFill="1" applyBorder="1" applyAlignment="1">
      <alignment horizontal="center"/>
    </xf>
    <xf numFmtId="164" fontId="8" fillId="3" borderId="15" xfId="16" applyNumberFormat="1" applyFont="1" applyFill="1" applyBorder="1" applyAlignment="1">
      <alignment horizontal="center"/>
    </xf>
    <xf numFmtId="164" fontId="11" fillId="0" borderId="0" xfId="16" applyNumberFormat="1" applyFont="1" applyFill="1" applyBorder="1" applyAlignment="1">
      <alignment horizontal="right"/>
    </xf>
    <xf numFmtId="5" fontId="14" fillId="0" borderId="48" xfId="16" applyNumberFormat="1" applyFont="1" applyFill="1" applyBorder="1" applyAlignment="1">
      <alignment horizontal="right"/>
    </xf>
    <xf numFmtId="5" fontId="33" fillId="3" borderId="54" xfId="16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71" fontId="6" fillId="0" borderId="27" xfId="28" applyNumberFormat="1" applyFont="1" applyFill="1" applyBorder="1" applyAlignment="1">
      <alignment horizontal="center"/>
    </xf>
    <xf numFmtId="171" fontId="6" fillId="0" borderId="15" xfId="28" applyNumberFormat="1" applyFont="1" applyFill="1" applyBorder="1" applyAlignment="1">
      <alignment horizontal="center"/>
    </xf>
    <xf numFmtId="164" fontId="24" fillId="0" borderId="0" xfId="16" applyNumberFormat="1" applyFont="1" applyFill="1" applyAlignment="1">
      <alignment horizontal="left" vertical="center" wrapText="1"/>
    </xf>
    <xf numFmtId="14" fontId="16" fillId="0" borderId="55" xfId="0" applyNumberFormat="1" applyFont="1" applyFill="1" applyBorder="1" applyAlignment="1">
      <alignment horizontal="center"/>
    </xf>
    <xf numFmtId="14" fontId="7" fillId="0" borderId="45" xfId="0" applyNumberFormat="1" applyFont="1" applyFill="1" applyBorder="1" applyAlignment="1">
      <alignment horizontal="center"/>
    </xf>
    <xf numFmtId="171" fontId="7" fillId="0" borderId="21" xfId="28" applyNumberFormat="1" applyFont="1" applyFill="1" applyBorder="1" applyAlignment="1">
      <alignment horizontal="center"/>
    </xf>
    <xf numFmtId="166" fontId="6" fillId="0" borderId="15" xfId="28" applyNumberFormat="1" applyFont="1" applyFill="1" applyBorder="1" applyAlignment="1">
      <alignment horizontal="center"/>
    </xf>
    <xf numFmtId="166" fontId="7" fillId="0" borderId="56" xfId="28" applyNumberFormat="1" applyFont="1" applyFill="1" applyBorder="1" applyAlignment="1">
      <alignment horizontal="center"/>
    </xf>
    <xf numFmtId="164" fontId="9" fillId="3" borderId="55" xfId="0" applyNumberFormat="1" applyFont="1" applyFill="1" applyBorder="1" applyAlignment="1" quotePrefix="1">
      <alignment horizontal="center"/>
    </xf>
    <xf numFmtId="14" fontId="7" fillId="0" borderId="4" xfId="0" applyNumberFormat="1" applyFont="1" applyFill="1" applyBorder="1" applyAlignment="1">
      <alignment horizontal="center"/>
    </xf>
    <xf numFmtId="7" fontId="7" fillId="0" borderId="55" xfId="19" applyNumberFormat="1" applyFont="1" applyFill="1" applyBorder="1" applyAlignment="1">
      <alignment horizontal="right"/>
    </xf>
    <xf numFmtId="7" fontId="6" fillId="0" borderId="8" xfId="16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19" applyNumberFormat="1" applyFont="1" applyFill="1" applyBorder="1" applyAlignment="1">
      <alignment horizontal="right"/>
    </xf>
    <xf numFmtId="43" fontId="13" fillId="0" borderId="57" xfId="16" applyFont="1" applyFill="1" applyBorder="1" applyAlignment="1">
      <alignment horizontal="right"/>
    </xf>
    <xf numFmtId="43" fontId="13" fillId="0" borderId="25" xfId="16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7" fontId="7" fillId="0" borderId="55" xfId="16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 horizontal="left"/>
    </xf>
    <xf numFmtId="7" fontId="6" fillId="0" borderId="9" xfId="0" applyNumberFormat="1" applyFont="1" applyBorder="1" applyAlignment="1">
      <alignment/>
    </xf>
    <xf numFmtId="7" fontId="6" fillId="0" borderId="36" xfId="16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7" fontId="6" fillId="0" borderId="59" xfId="16" applyNumberFormat="1" applyFont="1" applyFill="1" applyBorder="1" applyAlignment="1">
      <alignment horizontal="right"/>
    </xf>
    <xf numFmtId="7" fontId="4" fillId="0" borderId="9" xfId="0" applyNumberFormat="1" applyFont="1" applyBorder="1" applyAlignment="1">
      <alignment/>
    </xf>
    <xf numFmtId="7" fontId="25" fillId="0" borderId="0" xfId="16" applyNumberFormat="1" applyFont="1" applyFill="1" applyBorder="1" applyAlignment="1">
      <alignment horizontal="right" wrapText="1"/>
    </xf>
    <xf numFmtId="7" fontId="5" fillId="0" borderId="6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2" xfId="19" applyNumberFormat="1" applyFont="1" applyFill="1" applyBorder="1" applyAlignment="1">
      <alignment horizontal="right"/>
    </xf>
    <xf numFmtId="7" fontId="11" fillId="0" borderId="15" xfId="19" applyNumberFormat="1" applyFont="1" applyFill="1" applyBorder="1" applyAlignment="1">
      <alignment horizontal="right"/>
    </xf>
    <xf numFmtId="7" fontId="36" fillId="0" borderId="15" xfId="16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0" fontId="4" fillId="0" borderId="4" xfId="28" applyNumberFormat="1" applyFont="1" applyFill="1" applyBorder="1" applyAlignment="1">
      <alignment horizontal="right"/>
    </xf>
    <xf numFmtId="7" fontId="4" fillId="0" borderId="19" xfId="16" applyNumberFormat="1" applyFont="1" applyFill="1" applyBorder="1" applyAlignment="1">
      <alignment horizontal="right"/>
    </xf>
    <xf numFmtId="43" fontId="4" fillId="0" borderId="19" xfId="16" applyFont="1" applyFill="1" applyBorder="1" applyAlignment="1">
      <alignment horizontal="right"/>
    </xf>
    <xf numFmtId="10" fontId="4" fillId="0" borderId="14" xfId="28" applyNumberFormat="1" applyFont="1" applyFill="1" applyBorder="1" applyAlignment="1">
      <alignment horizontal="right"/>
    </xf>
    <xf numFmtId="7" fontId="6" fillId="0" borderId="4" xfId="19" applyNumberFormat="1" applyFont="1" applyFill="1" applyBorder="1" applyAlignment="1">
      <alignment horizontal="right"/>
    </xf>
    <xf numFmtId="164" fontId="29" fillId="0" borderId="2" xfId="16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10" fontId="10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/>
    </xf>
    <xf numFmtId="165" fontId="36" fillId="0" borderId="15" xfId="16" applyNumberFormat="1" applyFont="1" applyFill="1" applyBorder="1" applyAlignment="1">
      <alignment horizontal="left"/>
    </xf>
    <xf numFmtId="43" fontId="10" fillId="0" borderId="9" xfId="16" applyFont="1" applyFill="1" applyBorder="1" applyAlignment="1">
      <alignment horizontal="right"/>
    </xf>
    <xf numFmtId="165" fontId="11" fillId="0" borderId="3" xfId="16" applyNumberFormat="1" applyFont="1" applyFill="1" applyBorder="1" applyAlignment="1" quotePrefix="1">
      <alignment horizontal="left"/>
    </xf>
    <xf numFmtId="7" fontId="11" fillId="0" borderId="3" xfId="19" applyNumberFormat="1" applyFont="1" applyFill="1" applyBorder="1" applyAlignment="1">
      <alignment horizontal="right"/>
    </xf>
    <xf numFmtId="10" fontId="11" fillId="0" borderId="42" xfId="2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5" fontId="11" fillId="0" borderId="0" xfId="16" applyNumberFormat="1" applyFont="1" applyFill="1" applyBorder="1" applyAlignment="1">
      <alignment horizontal="left"/>
    </xf>
    <xf numFmtId="10" fontId="15" fillId="0" borderId="9" xfId="28" applyNumberFormat="1" applyFont="1" applyFill="1" applyBorder="1" applyAlignment="1">
      <alignment horizontal="right"/>
    </xf>
    <xf numFmtId="165" fontId="11" fillId="0" borderId="25" xfId="16" applyNumberFormat="1" applyFont="1" applyFill="1" applyBorder="1" applyAlignment="1">
      <alignment horizontal="left" vertical="center"/>
    </xf>
    <xf numFmtId="7" fontId="15" fillId="0" borderId="25" xfId="19" applyNumberFormat="1" applyFont="1" applyFill="1" applyBorder="1" applyAlignment="1">
      <alignment horizontal="right"/>
    </xf>
    <xf numFmtId="10" fontId="4" fillId="0" borderId="17" xfId="28" applyNumberFormat="1" applyFont="1" applyFill="1" applyBorder="1" applyAlignment="1">
      <alignment horizontal="right"/>
    </xf>
    <xf numFmtId="8" fontId="6" fillId="0" borderId="16" xfId="28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4" xfId="19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1" xfId="0" applyNumberFormat="1" applyFont="1" applyFill="1" applyBorder="1" applyAlignment="1">
      <alignment horizontal="center"/>
    </xf>
    <xf numFmtId="7" fontId="7" fillId="0" borderId="13" xfId="19" applyNumberFormat="1" applyFont="1" applyFill="1" applyBorder="1" applyAlignment="1">
      <alignment/>
    </xf>
    <xf numFmtId="164" fontId="2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8" fillId="3" borderId="6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3" fontId="5" fillId="0" borderId="0" xfId="16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16" applyNumberFormat="1" applyFont="1" applyFill="1" applyBorder="1" applyAlignment="1" quotePrefix="1">
      <alignment horizontal="right"/>
    </xf>
    <xf numFmtId="173" fontId="10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16" applyNumberFormat="1" applyFont="1" applyFill="1" applyBorder="1" applyAlignment="1">
      <alignment horizontal="left"/>
    </xf>
    <xf numFmtId="7" fontId="5" fillId="0" borderId="2" xfId="19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7" fontId="5" fillId="0" borderId="29" xfId="19" applyNumberFormat="1" applyFont="1" applyFill="1" applyBorder="1" applyAlignment="1">
      <alignment horizontal="right"/>
    </xf>
    <xf numFmtId="7" fontId="5" fillId="0" borderId="61" xfId="1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65" fontId="10" fillId="0" borderId="25" xfId="16" applyNumberFormat="1" applyFont="1" applyFill="1" applyBorder="1" applyAlignment="1">
      <alignment/>
    </xf>
    <xf numFmtId="7" fontId="5" fillId="0" borderId="25" xfId="19" applyNumberFormat="1" applyFont="1" applyFill="1" applyBorder="1" applyAlignment="1">
      <alignment horizontal="right"/>
    </xf>
    <xf numFmtId="7" fontId="5" fillId="0" borderId="26" xfId="19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2" xfId="16" applyNumberFormat="1" applyFont="1" applyFill="1" applyBorder="1" applyAlignment="1">
      <alignment horizontal="center"/>
    </xf>
    <xf numFmtId="10" fontId="10" fillId="0" borderId="0" xfId="28" applyNumberFormat="1" applyFont="1" applyFill="1" applyBorder="1" applyAlignment="1">
      <alignment/>
    </xf>
    <xf numFmtId="171" fontId="10" fillId="0" borderId="0" xfId="28" applyNumberFormat="1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right"/>
    </xf>
    <xf numFmtId="10" fontId="10" fillId="0" borderId="0" xfId="28" applyNumberFormat="1" applyFont="1" applyFill="1" applyBorder="1" applyAlignment="1">
      <alignment horizontal="right"/>
    </xf>
    <xf numFmtId="168" fontId="10" fillId="0" borderId="0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 horizontal="right"/>
    </xf>
    <xf numFmtId="164" fontId="41" fillId="0" borderId="0" xfId="16" applyNumberFormat="1" applyFont="1" applyFill="1" applyAlignment="1">
      <alignment horizontal="left" vertical="center" wrapText="1"/>
    </xf>
    <xf numFmtId="169" fontId="6" fillId="0" borderId="15" xfId="16" applyNumberFormat="1" applyFont="1" applyFill="1" applyBorder="1" applyAlignment="1">
      <alignment horizontal="right"/>
    </xf>
    <xf numFmtId="7" fontId="6" fillId="0" borderId="27" xfId="19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28" applyNumberFormat="1" applyFont="1" applyFill="1" applyAlignment="1">
      <alignment horizontal="left" vertical="center" wrapText="1"/>
    </xf>
    <xf numFmtId="10" fontId="30" fillId="0" borderId="0" xfId="28" applyNumberFormat="1" applyFont="1" applyFill="1" applyAlignment="1">
      <alignment horizontal="centerContinuous" vertical="center" wrapText="1"/>
    </xf>
    <xf numFmtId="43" fontId="35" fillId="0" borderId="0" xfId="16" applyFont="1" applyFill="1" applyAlignment="1">
      <alignment/>
    </xf>
    <xf numFmtId="7" fontId="6" fillId="0" borderId="27" xfId="28" applyNumberFormat="1" applyFont="1" applyFill="1" applyBorder="1" applyAlignment="1">
      <alignment horizontal="right"/>
    </xf>
    <xf numFmtId="7" fontId="6" fillId="0" borderId="15" xfId="28" applyNumberFormat="1" applyFont="1" applyFill="1" applyBorder="1" applyAlignment="1">
      <alignment horizontal="right"/>
    </xf>
    <xf numFmtId="7" fontId="7" fillId="0" borderId="21" xfId="28" applyNumberFormat="1" applyFont="1" applyFill="1" applyBorder="1" applyAlignment="1">
      <alignment horizontal="right"/>
    </xf>
    <xf numFmtId="172" fontId="12" fillId="0" borderId="34" xfId="16" applyNumberFormat="1" applyFont="1" applyFill="1" applyBorder="1" applyAlignment="1">
      <alignment horizontal="right"/>
    </xf>
    <xf numFmtId="43" fontId="25" fillId="0" borderId="47" xfId="16" applyFont="1" applyFill="1" applyBorder="1" applyAlignment="1">
      <alignment horizontal="right"/>
    </xf>
    <xf numFmtId="7" fontId="11" fillId="0" borderId="15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43" fontId="11" fillId="0" borderId="29" xfId="16" applyNumberFormat="1" applyFont="1" applyFill="1" applyBorder="1" applyAlignment="1">
      <alignment horizontal="right" wrapText="1"/>
    </xf>
    <xf numFmtId="43" fontId="11" fillId="0" borderId="34" xfId="16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37" fontId="28" fillId="3" borderId="52" xfId="16" applyNumberFormat="1" applyFont="1" applyFill="1" applyBorder="1" applyAlignment="1">
      <alignment horizontal="center"/>
    </xf>
    <xf numFmtId="164" fontId="28" fillId="3" borderId="63" xfId="16" applyNumberFormat="1" applyFont="1" applyFill="1" applyBorder="1" applyAlignment="1">
      <alignment horizontal="center"/>
    </xf>
    <xf numFmtId="37" fontId="14" fillId="0" borderId="64" xfId="28" applyNumberFormat="1" applyFont="1" applyFill="1" applyBorder="1" applyAlignment="1">
      <alignment horizontal="right"/>
    </xf>
    <xf numFmtId="5" fontId="14" fillId="0" borderId="65" xfId="28" applyNumberFormat="1" applyFont="1" applyFill="1" applyBorder="1" applyAlignment="1">
      <alignment horizontal="right"/>
    </xf>
    <xf numFmtId="37" fontId="14" fillId="0" borderId="48" xfId="16" applyNumberFormat="1" applyFont="1" applyFill="1" applyBorder="1" applyAlignment="1">
      <alignment horizontal="right"/>
    </xf>
    <xf numFmtId="10" fontId="14" fillId="0" borderId="58" xfId="28" applyNumberFormat="1" applyFont="1" applyFill="1" applyBorder="1" applyAlignment="1">
      <alignment horizontal="right"/>
    </xf>
    <xf numFmtId="37" fontId="4" fillId="0" borderId="48" xfId="16" applyNumberFormat="1" applyFont="1" applyFill="1" applyBorder="1" applyAlignment="1">
      <alignment horizontal="right"/>
    </xf>
    <xf numFmtId="10" fontId="4" fillId="0" borderId="58" xfId="28" applyNumberFormat="1" applyFont="1" applyFill="1" applyBorder="1" applyAlignment="1">
      <alignment horizontal="right"/>
    </xf>
    <xf numFmtId="37" fontId="0" fillId="0" borderId="48" xfId="16" applyNumberFormat="1" applyFont="1" applyFill="1" applyBorder="1" applyAlignment="1">
      <alignment horizontal="right"/>
    </xf>
    <xf numFmtId="10" fontId="32" fillId="0" borderId="58" xfId="28" applyNumberFormat="1" applyFont="1" applyFill="1" applyBorder="1" applyAlignment="1">
      <alignment horizontal="right"/>
    </xf>
    <xf numFmtId="37" fontId="33" fillId="3" borderId="54" xfId="16" applyNumberFormat="1" applyFont="1" applyFill="1" applyBorder="1" applyAlignment="1">
      <alignment horizontal="right"/>
    </xf>
    <xf numFmtId="10" fontId="33" fillId="3" borderId="66" xfId="28" applyNumberFormat="1" applyFont="1" applyFill="1" applyBorder="1" applyAlignment="1">
      <alignment horizontal="right"/>
    </xf>
    <xf numFmtId="10" fontId="0" fillId="0" borderId="58" xfId="28" applyNumberFormat="1" applyFont="1" applyFill="1" applyBorder="1" applyAlignment="1">
      <alignment horizontal="right"/>
    </xf>
    <xf numFmtId="43" fontId="4" fillId="0" borderId="48" xfId="16" applyFont="1" applyFill="1" applyBorder="1" applyAlignment="1">
      <alignment horizontal="right"/>
    </xf>
    <xf numFmtId="43" fontId="4" fillId="0" borderId="58" xfId="16" applyFont="1" applyFill="1" applyBorder="1" applyAlignment="1">
      <alignment horizontal="right"/>
    </xf>
    <xf numFmtId="37" fontId="4" fillId="0" borderId="52" xfId="16" applyNumberFormat="1" applyFont="1" applyFill="1" applyBorder="1" applyAlignment="1">
      <alignment horizontal="right"/>
    </xf>
    <xf numFmtId="10" fontId="14" fillId="0" borderId="63" xfId="28" applyNumberFormat="1" applyFont="1" applyFill="1" applyBorder="1" applyAlignment="1">
      <alignment horizontal="right"/>
    </xf>
    <xf numFmtId="37" fontId="33" fillId="3" borderId="67" xfId="16" applyNumberFormat="1" applyFont="1" applyFill="1" applyBorder="1" applyAlignment="1">
      <alignment horizontal="right"/>
    </xf>
    <xf numFmtId="10" fontId="33" fillId="3" borderId="68" xfId="28" applyNumberFormat="1" applyFont="1" applyFill="1" applyBorder="1" applyAlignment="1">
      <alignment horizontal="right"/>
    </xf>
    <xf numFmtId="10" fontId="4" fillId="0" borderId="65" xfId="28" applyNumberFormat="1" applyFont="1" applyFill="1" applyBorder="1" applyAlignment="1">
      <alignment horizontal="right"/>
    </xf>
    <xf numFmtId="37" fontId="12" fillId="0" borderId="48" xfId="16" applyNumberFormat="1" applyFont="1" applyFill="1" applyBorder="1" applyAlignment="1">
      <alignment horizontal="right"/>
    </xf>
    <xf numFmtId="10" fontId="12" fillId="0" borderId="58" xfId="28" applyNumberFormat="1" applyFont="1" applyFill="1" applyBorder="1" applyAlignment="1">
      <alignment horizontal="right"/>
    </xf>
    <xf numFmtId="7" fontId="0" fillId="0" borderId="34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4" fontId="33" fillId="0" borderId="2" xfId="19" applyFont="1" applyFill="1" applyBorder="1" applyAlignment="1">
      <alignment horizontal="right"/>
    </xf>
    <xf numFmtId="166" fontId="14" fillId="0" borderId="14" xfId="28" applyNumberFormat="1" applyFont="1" applyFill="1" applyBorder="1" applyAlignment="1">
      <alignment horizontal="right"/>
    </xf>
    <xf numFmtId="7" fontId="10" fillId="0" borderId="15" xfId="16" applyNumberFormat="1" applyFont="1" applyFill="1" applyBorder="1" applyAlignment="1" quotePrefix="1">
      <alignment horizontal="right"/>
    </xf>
    <xf numFmtId="165" fontId="3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9" xfId="16" applyNumberFormat="1" applyFont="1" applyFill="1" applyBorder="1" applyAlignment="1">
      <alignment horizontal="right"/>
    </xf>
    <xf numFmtId="37" fontId="4" fillId="0" borderId="4" xfId="16" applyNumberFormat="1" applyFont="1" applyFill="1" applyBorder="1" applyAlignment="1">
      <alignment horizontal="right"/>
    </xf>
    <xf numFmtId="37" fontId="12" fillId="0" borderId="9" xfId="16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179" fontId="7" fillId="0" borderId="69" xfId="0" applyNumberFormat="1" applyFont="1" applyFill="1" applyBorder="1" applyAlignment="1">
      <alignment horizontal="center"/>
    </xf>
    <xf numFmtId="14" fontId="7" fillId="0" borderId="20" xfId="16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73" fontId="5" fillId="0" borderId="8" xfId="16" applyNumberFormat="1" applyFont="1" applyFill="1" applyBorder="1" applyAlignment="1" quotePrefix="1">
      <alignment horizontal="right"/>
    </xf>
    <xf numFmtId="173" fontId="10" fillId="0" borderId="8" xfId="16" applyNumberFormat="1" applyFont="1" applyFill="1" applyBorder="1" applyAlignment="1" quotePrefix="1">
      <alignment horizontal="right"/>
    </xf>
    <xf numFmtId="173" fontId="10" fillId="0" borderId="8" xfId="16" applyNumberFormat="1" applyFont="1" applyFill="1" applyBorder="1" applyAlignment="1">
      <alignment horizontal="right"/>
    </xf>
    <xf numFmtId="3" fontId="10" fillId="0" borderId="8" xfId="16" applyNumberFormat="1" applyFont="1" applyFill="1" applyBorder="1" applyAlignment="1">
      <alignment horizontal="right"/>
    </xf>
    <xf numFmtId="165" fontId="10" fillId="0" borderId="8" xfId="16" applyNumberFormat="1" applyFont="1" applyFill="1" applyBorder="1" applyAlignment="1">
      <alignment horizontal="right"/>
    </xf>
    <xf numFmtId="165" fontId="5" fillId="0" borderId="8" xfId="16" applyNumberFormat="1" applyFont="1" applyFill="1" applyBorder="1" applyAlignment="1">
      <alignment horizontal="left"/>
    </xf>
    <xf numFmtId="10" fontId="10" fillId="0" borderId="8" xfId="28" applyNumberFormat="1" applyFont="1" applyFill="1" applyBorder="1" applyAlignment="1">
      <alignment horizontal="right"/>
    </xf>
    <xf numFmtId="168" fontId="10" fillId="0" borderId="8" xfId="28" applyNumberFormat="1" applyFont="1" applyFill="1" applyBorder="1" applyAlignment="1">
      <alignment horizontal="right"/>
    </xf>
    <xf numFmtId="10" fontId="10" fillId="0" borderId="8" xfId="28" applyNumberFormat="1" applyFont="1" applyFill="1" applyBorder="1" applyAlignment="1">
      <alignment/>
    </xf>
    <xf numFmtId="171" fontId="10" fillId="0" borderId="8" xfId="28" applyNumberFormat="1" applyFont="1" applyFill="1" applyBorder="1" applyAlignment="1">
      <alignment horizontal="right"/>
    </xf>
    <xf numFmtId="7" fontId="5" fillId="0" borderId="12" xfId="19" applyNumberFormat="1" applyFont="1" applyFill="1" applyBorder="1" applyAlignment="1">
      <alignment horizontal="right"/>
    </xf>
    <xf numFmtId="2" fontId="7" fillId="0" borderId="70" xfId="0" applyNumberFormat="1" applyFont="1" applyFill="1" applyBorder="1" applyAlignment="1">
      <alignment horizontal="right"/>
    </xf>
    <xf numFmtId="164" fontId="7" fillId="0" borderId="71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39" fontId="6" fillId="0" borderId="15" xfId="19" applyNumberFormat="1" applyFont="1" applyFill="1" applyBorder="1" applyAlignment="1">
      <alignment horizontal="right"/>
    </xf>
    <xf numFmtId="39" fontId="7" fillId="0" borderId="22" xfId="19" applyNumberFormat="1" applyFont="1" applyFill="1" applyBorder="1" applyAlignment="1">
      <alignment horizontal="right"/>
    </xf>
    <xf numFmtId="39" fontId="6" fillId="0" borderId="15" xfId="16" applyNumberFormat="1" applyFont="1" applyFill="1" applyBorder="1" applyAlignment="1">
      <alignment horizontal="right"/>
    </xf>
    <xf numFmtId="39" fontId="7" fillId="0" borderId="15" xfId="16" applyNumberFormat="1" applyFont="1" applyFill="1" applyBorder="1" applyAlignment="1">
      <alignment horizontal="right"/>
    </xf>
    <xf numFmtId="39" fontId="7" fillId="0" borderId="22" xfId="19" applyNumberFormat="1" applyFont="1" applyFill="1" applyBorder="1" applyAlignment="1" quotePrefix="1">
      <alignment horizontal="right"/>
    </xf>
    <xf numFmtId="39" fontId="7" fillId="0" borderId="15" xfId="19" applyNumberFormat="1" applyFont="1" applyFill="1" applyBorder="1" applyAlignment="1">
      <alignment horizontal="right"/>
    </xf>
    <xf numFmtId="39" fontId="7" fillId="0" borderId="22" xfId="16" applyNumberFormat="1" applyFont="1" applyFill="1" applyBorder="1" applyAlignment="1">
      <alignment horizontal="right"/>
    </xf>
    <xf numFmtId="39" fontId="7" fillId="0" borderId="72" xfId="19" applyNumberFormat="1" applyFont="1" applyFill="1" applyBorder="1" applyAlignment="1" quotePrefix="1">
      <alignment horizontal="right"/>
    </xf>
    <xf numFmtId="10" fontId="12" fillId="0" borderId="44" xfId="28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168" fontId="47" fillId="0" borderId="9" xfId="28" applyNumberFormat="1" applyFont="1" applyFill="1" applyBorder="1" applyAlignment="1">
      <alignment horizontal="right"/>
    </xf>
    <xf numFmtId="164" fontId="44" fillId="0" borderId="0" xfId="16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9" fontId="17" fillId="0" borderId="9" xfId="16" applyNumberFormat="1" applyFont="1" applyFill="1" applyBorder="1" applyAlignment="1">
      <alignment horizontal="right"/>
    </xf>
    <xf numFmtId="43" fontId="10" fillId="0" borderId="15" xfId="16" applyFont="1" applyFill="1" applyBorder="1" applyAlignment="1" quotePrefix="1">
      <alignment horizontal="right"/>
    </xf>
    <xf numFmtId="37" fontId="0" fillId="0" borderId="29" xfId="16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4" borderId="64" xfId="28" applyNumberFormat="1" applyFont="1" applyFill="1" applyBorder="1" applyAlignment="1">
      <alignment horizontal="right"/>
    </xf>
    <xf numFmtId="5" fontId="4" fillId="0" borderId="52" xfId="16" applyNumberFormat="1" applyFont="1" applyFill="1" applyBorder="1" applyAlignment="1">
      <alignment horizontal="right"/>
    </xf>
    <xf numFmtId="5" fontId="33" fillId="3" borderId="67" xfId="16" applyNumberFormat="1" applyFont="1" applyFill="1" applyBorder="1" applyAlignment="1">
      <alignment horizontal="right"/>
    </xf>
    <xf numFmtId="5" fontId="12" fillId="0" borderId="48" xfId="16" applyNumberFormat="1" applyFont="1" applyFill="1" applyBorder="1" applyAlignment="1">
      <alignment horizontal="right"/>
    </xf>
    <xf numFmtId="10" fontId="0" fillId="0" borderId="4" xfId="19" applyNumberFormat="1" applyFont="1" applyFill="1" applyBorder="1" applyAlignment="1">
      <alignment horizontal="right"/>
    </xf>
    <xf numFmtId="7" fontId="6" fillId="0" borderId="0" xfId="16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4" fontId="6" fillId="0" borderId="0" xfId="16" applyNumberFormat="1" applyFont="1" applyFill="1" applyBorder="1" applyAlignment="1" quotePrefix="1">
      <alignment horizontal="center"/>
    </xf>
    <xf numFmtId="43" fontId="0" fillId="0" borderId="9" xfId="16" applyFont="1" applyFill="1" applyBorder="1" applyAlignment="1">
      <alignment horizontal="right"/>
    </xf>
    <xf numFmtId="7" fontId="6" fillId="0" borderId="0" xfId="19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7" fontId="6" fillId="0" borderId="51" xfId="16" applyNumberFormat="1" applyFont="1" applyFill="1" applyBorder="1" applyAlignment="1">
      <alignment horizontal="center"/>
    </xf>
    <xf numFmtId="43" fontId="6" fillId="0" borderId="40" xfId="16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7" fillId="0" borderId="30" xfId="16" applyNumberFormat="1" applyFont="1" applyFill="1" applyBorder="1" applyAlignment="1" quotePrefix="1">
      <alignment horizontal="center"/>
    </xf>
    <xf numFmtId="179" fontId="7" fillId="0" borderId="73" xfId="0" applyNumberFormat="1" applyFont="1" applyFill="1" applyBorder="1" applyAlignment="1">
      <alignment horizontal="center"/>
    </xf>
    <xf numFmtId="14" fontId="7" fillId="0" borderId="74" xfId="16" applyNumberFormat="1" applyFont="1" applyFill="1" applyBorder="1" applyAlignment="1">
      <alignment horizontal="center"/>
    </xf>
    <xf numFmtId="1" fontId="10" fillId="0" borderId="75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3" fontId="5" fillId="0" borderId="75" xfId="16" applyNumberFormat="1" applyFont="1" applyFill="1" applyBorder="1" applyAlignment="1" quotePrefix="1">
      <alignment horizontal="right"/>
    </xf>
    <xf numFmtId="173" fontId="10" fillId="0" borderId="75" xfId="16" applyNumberFormat="1" applyFont="1" applyFill="1" applyBorder="1" applyAlignment="1" quotePrefix="1">
      <alignment horizontal="right"/>
    </xf>
    <xf numFmtId="173" fontId="10" fillId="0" borderId="75" xfId="16" applyNumberFormat="1" applyFont="1" applyFill="1" applyBorder="1" applyAlignment="1">
      <alignment horizontal="right"/>
    </xf>
    <xf numFmtId="3" fontId="10" fillId="0" borderId="75" xfId="16" applyNumberFormat="1" applyFont="1" applyFill="1" applyBorder="1" applyAlignment="1">
      <alignment horizontal="right"/>
    </xf>
    <xf numFmtId="8" fontId="10" fillId="0" borderId="75" xfId="19" applyNumberFormat="1" applyFont="1" applyFill="1" applyBorder="1" applyAlignment="1">
      <alignment horizontal="right"/>
    </xf>
    <xf numFmtId="165" fontId="10" fillId="0" borderId="75" xfId="16" applyNumberFormat="1" applyFont="1" applyFill="1" applyBorder="1" applyAlignment="1">
      <alignment horizontal="left"/>
    </xf>
    <xf numFmtId="10" fontId="10" fillId="0" borderId="75" xfId="28" applyNumberFormat="1" applyFont="1" applyFill="1" applyBorder="1" applyAlignment="1">
      <alignment horizontal="right"/>
    </xf>
    <xf numFmtId="165" fontId="10" fillId="0" borderId="75" xfId="16" applyNumberFormat="1" applyFont="1" applyFill="1" applyBorder="1" applyAlignment="1">
      <alignment horizontal="right"/>
    </xf>
    <xf numFmtId="168" fontId="10" fillId="0" borderId="75" xfId="28" applyNumberFormat="1" applyFont="1" applyFill="1" applyBorder="1" applyAlignment="1">
      <alignment horizontal="right"/>
    </xf>
    <xf numFmtId="171" fontId="10" fillId="0" borderId="75" xfId="28" applyNumberFormat="1" applyFont="1" applyFill="1" applyBorder="1" applyAlignment="1">
      <alignment horizontal="right"/>
    </xf>
    <xf numFmtId="7" fontId="5" fillId="0" borderId="76" xfId="19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16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8" xfId="19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/>
    </xf>
    <xf numFmtId="43" fontId="7" fillId="5" borderId="27" xfId="16" applyFont="1" applyFill="1" applyBorder="1" applyAlignment="1">
      <alignment/>
    </xf>
    <xf numFmtId="43" fontId="7" fillId="5" borderId="29" xfId="16" applyFont="1" applyFill="1" applyBorder="1" applyAlignment="1">
      <alignment/>
    </xf>
    <xf numFmtId="43" fontId="7" fillId="5" borderId="34" xfId="16" applyFont="1" applyFill="1" applyBorder="1" applyAlignment="1">
      <alignment/>
    </xf>
    <xf numFmtId="0" fontId="7" fillId="5" borderId="8" xfId="0" applyFont="1" applyFill="1" applyBorder="1" applyAlignment="1">
      <alignment/>
    </xf>
    <xf numFmtId="43" fontId="7" fillId="5" borderId="15" xfId="16" applyFont="1" applyFill="1" applyBorder="1" applyAlignment="1">
      <alignment/>
    </xf>
    <xf numFmtId="43" fontId="7" fillId="5" borderId="0" xfId="16" applyFont="1" applyFill="1" applyBorder="1" applyAlignment="1">
      <alignment/>
    </xf>
    <xf numFmtId="43" fontId="7" fillId="5" borderId="4" xfId="16" applyFont="1" applyFill="1" applyBorder="1" applyAlignment="1">
      <alignment/>
    </xf>
    <xf numFmtId="7" fontId="0" fillId="0" borderId="9" xfId="0" applyNumberFormat="1" applyFont="1" applyBorder="1" applyAlignment="1">
      <alignment/>
    </xf>
    <xf numFmtId="43" fontId="5" fillId="5" borderId="15" xfId="16" applyFont="1" applyFill="1" applyBorder="1" applyAlignment="1">
      <alignment/>
    </xf>
    <xf numFmtId="0" fontId="0" fillId="0" borderId="12" xfId="0" applyBorder="1" applyAlignment="1">
      <alignment/>
    </xf>
    <xf numFmtId="43" fontId="5" fillId="6" borderId="13" xfId="16" applyFont="1" applyFill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9" xfId="0" applyFont="1" applyFill="1" applyBorder="1" applyAlignment="1">
      <alignment/>
    </xf>
    <xf numFmtId="7" fontId="0" fillId="0" borderId="13" xfId="16" applyNumberFormat="1" applyFont="1" applyFill="1" applyBorder="1" applyAlignment="1">
      <alignment horizontal="right"/>
    </xf>
    <xf numFmtId="7" fontId="0" fillId="0" borderId="77" xfId="16" applyNumberFormat="1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0" fillId="0" borderId="46" xfId="0" applyFont="1" applyBorder="1" applyAlignment="1">
      <alignment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16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16" applyNumberFormat="1" applyFont="1" applyFill="1" applyAlignment="1">
      <alignment horizontal="left" vertical="center" wrapText="1"/>
    </xf>
    <xf numFmtId="165" fontId="40" fillId="0" borderId="0" xfId="16" applyNumberFormat="1" applyFont="1" applyFill="1" applyAlignment="1">
      <alignment horizontal="left" vertical="center" wrapText="1"/>
    </xf>
    <xf numFmtId="165" fontId="43" fillId="0" borderId="0" xfId="16" applyNumberFormat="1" applyFont="1" applyAlignment="1">
      <alignment horizontal="left"/>
    </xf>
    <xf numFmtId="165" fontId="30" fillId="0" borderId="0" xfId="16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5" fontId="40" fillId="0" borderId="0" xfId="16" applyNumberFormat="1" applyFont="1" applyFill="1" applyAlignment="1">
      <alignment horizontal="center" vertical="center" wrapText="1"/>
    </xf>
    <xf numFmtId="165" fontId="43" fillId="0" borderId="0" xfId="16" applyNumberFormat="1" applyFont="1" applyAlignment="1">
      <alignment horizontal="center"/>
    </xf>
    <xf numFmtId="165" fontId="30" fillId="0" borderId="0" xfId="16" applyNumberFormat="1" applyFont="1" applyFill="1" applyAlignment="1">
      <alignment horizontal="center" vertical="center" wrapText="1"/>
    </xf>
    <xf numFmtId="164" fontId="30" fillId="0" borderId="0" xfId="16" applyNumberFormat="1" applyFont="1" applyFill="1" applyAlignment="1">
      <alignment horizontal="center" vertical="center" wrapText="1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23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0" t="s">
        <v>27</v>
      </c>
      <c r="D1" s="551"/>
      <c r="E1" s="551"/>
      <c r="F1" s="15"/>
      <c r="G1" s="15"/>
      <c r="H1" s="15"/>
      <c r="I1" s="16"/>
    </row>
    <row r="2" spans="1:9" s="1" customFormat="1" ht="26.25" customHeight="1">
      <c r="A2" s="14"/>
      <c r="B2" s="14"/>
      <c r="C2" s="552" t="s">
        <v>203</v>
      </c>
      <c r="D2" s="552"/>
      <c r="E2" s="552"/>
      <c r="F2" s="15"/>
      <c r="G2" s="15"/>
      <c r="H2" s="15"/>
      <c r="I2" s="16"/>
    </row>
    <row r="3" spans="1:9" s="1" customFormat="1" ht="25.5" customHeight="1">
      <c r="A3" s="14"/>
      <c r="B3" s="14"/>
      <c r="C3" s="552" t="s">
        <v>155</v>
      </c>
      <c r="D3" s="552"/>
      <c r="E3" s="552"/>
      <c r="F3" s="15"/>
      <c r="G3" s="15"/>
      <c r="H3" s="15"/>
      <c r="I3" s="16"/>
    </row>
    <row r="4" spans="1:9" s="1" customFormat="1" ht="24.75" customHeight="1">
      <c r="A4" s="14"/>
      <c r="B4" s="14"/>
      <c r="C4" s="389" t="s">
        <v>28</v>
      </c>
      <c r="D4" s="549">
        <v>38803</v>
      </c>
      <c r="E4" s="549"/>
      <c r="F4" s="15"/>
      <c r="G4" s="15"/>
      <c r="H4" s="17"/>
      <c r="I4" s="16"/>
    </row>
    <row r="5" spans="1:9" s="1" customFormat="1" ht="20.25" customHeight="1">
      <c r="A5" s="14"/>
      <c r="B5" s="14"/>
      <c r="C5" s="389" t="s">
        <v>29</v>
      </c>
      <c r="D5" s="549" t="s">
        <v>239</v>
      </c>
      <c r="E5" s="549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4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71" t="s">
        <v>45</v>
      </c>
      <c r="B8" s="32"/>
      <c r="C8" s="32" t="s">
        <v>204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5"/>
      <c r="I9" s="43"/>
    </row>
    <row r="10" spans="1:9" s="10" customFormat="1" ht="21" thickBot="1">
      <c r="A10" s="44" t="s">
        <v>30</v>
      </c>
      <c r="B10" s="271"/>
      <c r="C10" s="45" t="s">
        <v>31</v>
      </c>
      <c r="D10" s="46"/>
      <c r="E10" s="47">
        <v>38748</v>
      </c>
      <c r="F10" s="48" t="s">
        <v>18</v>
      </c>
      <c r="G10" s="262">
        <v>38776</v>
      </c>
      <c r="H10" s="49"/>
      <c r="I10" s="43"/>
    </row>
    <row r="11" spans="1:9" s="10" customFormat="1" ht="20.25">
      <c r="A11" s="44"/>
      <c r="B11" s="40">
        <v>1</v>
      </c>
      <c r="C11" s="13" t="s">
        <v>145</v>
      </c>
      <c r="D11" s="237"/>
      <c r="E11" s="232">
        <v>331324157.64</v>
      </c>
      <c r="F11" s="233">
        <v>4042823.6800000668</v>
      </c>
      <c r="G11" s="386">
        <v>335366981.32000005</v>
      </c>
      <c r="H11" s="50"/>
      <c r="I11" s="51"/>
    </row>
    <row r="12" spans="1:9" s="10" customFormat="1" ht="20.25">
      <c r="A12" s="44"/>
      <c r="B12" s="40">
        <v>2</v>
      </c>
      <c r="C12" s="13" t="s">
        <v>146</v>
      </c>
      <c r="D12" s="237"/>
      <c r="E12" s="234">
        <v>11855815.260000002</v>
      </c>
      <c r="F12" s="235">
        <v>-3346737.78</v>
      </c>
      <c r="G12" s="236">
        <v>8509077.48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7"/>
      <c r="E13" s="53">
        <v>343179972.9</v>
      </c>
      <c r="F13" s="53">
        <v>696085.9000000954</v>
      </c>
      <c r="G13" s="53">
        <v>343876058.8000001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8"/>
      <c r="E14" s="54">
        <v>27022013.32</v>
      </c>
      <c r="F14" s="55">
        <v>4540539.3299999945</v>
      </c>
      <c r="G14" s="54">
        <v>31562552.649999995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7"/>
      <c r="E15" s="258">
        <v>370201986.21999997</v>
      </c>
      <c r="F15" s="258">
        <v>5236625.23000009</v>
      </c>
      <c r="G15" s="258">
        <v>375438611.45000005</v>
      </c>
      <c r="H15" s="56"/>
      <c r="I15" s="43"/>
    </row>
    <row r="16" spans="1:9" s="10" customFormat="1" ht="21.75" customHeight="1" thickTop="1">
      <c r="A16" s="52"/>
      <c r="B16" s="40"/>
      <c r="C16" s="57"/>
      <c r="D16" s="237"/>
      <c r="E16" s="259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60"/>
      <c r="F17" s="61"/>
      <c r="G17" s="62"/>
      <c r="H17" s="56"/>
      <c r="I17" s="43"/>
    </row>
    <row r="18" spans="1:9" s="10" customFormat="1" ht="21" thickBot="1">
      <c r="A18" s="44" t="s">
        <v>35</v>
      </c>
      <c r="B18" s="272"/>
      <c r="C18" s="45" t="s">
        <v>31</v>
      </c>
      <c r="D18" s="239"/>
      <c r="E18" s="103">
        <v>38748</v>
      </c>
      <c r="F18" s="48" t="s">
        <v>18</v>
      </c>
      <c r="G18" s="47">
        <v>38776</v>
      </c>
      <c r="H18" s="49"/>
      <c r="I18" s="43"/>
    </row>
    <row r="19" spans="1:9" s="10" customFormat="1" ht="20.25">
      <c r="A19" s="44"/>
      <c r="B19" s="40">
        <v>1</v>
      </c>
      <c r="C19" s="13" t="s">
        <v>133</v>
      </c>
      <c r="D19" s="7"/>
      <c r="E19" s="98">
        <v>0.07625106873671418</v>
      </c>
      <c r="F19" s="495">
        <v>0.0001236175436120368</v>
      </c>
      <c r="G19" s="8">
        <v>0.07637468628032622</v>
      </c>
      <c r="H19" s="56"/>
      <c r="I19" s="43"/>
    </row>
    <row r="20" spans="1:32" s="10" customFormat="1" ht="14.25">
      <c r="A20" s="52"/>
      <c r="B20" s="40">
        <v>2</v>
      </c>
      <c r="C20" s="13" t="s">
        <v>134</v>
      </c>
      <c r="D20" s="7"/>
      <c r="E20" s="99">
        <v>228.7398444538896</v>
      </c>
      <c r="F20" s="347">
        <v>-0.817880507837117</v>
      </c>
      <c r="G20" s="9">
        <v>227.92196394605247</v>
      </c>
      <c r="H20" s="439"/>
      <c r="I20" s="440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</row>
    <row r="21" spans="1:9" s="10" customFormat="1" ht="14.25">
      <c r="A21" s="52"/>
      <c r="B21" s="40">
        <v>3</v>
      </c>
      <c r="C21" s="13" t="s">
        <v>1</v>
      </c>
      <c r="D21" s="7"/>
      <c r="E21" s="99">
        <v>36736</v>
      </c>
      <c r="F21" s="347">
        <v>-219</v>
      </c>
      <c r="G21" s="9">
        <v>36517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29173</v>
      </c>
      <c r="F22" s="347">
        <v>-164</v>
      </c>
      <c r="G22" s="9">
        <v>29009</v>
      </c>
      <c r="H22" s="64"/>
      <c r="I22" s="43"/>
    </row>
    <row r="23" spans="1:9" s="10" customFormat="1" ht="15.75" thickBot="1">
      <c r="A23" s="52"/>
      <c r="B23" s="65"/>
      <c r="C23" s="66"/>
      <c r="D23" s="240"/>
      <c r="E23" s="261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70"/>
      <c r="H25" s="71"/>
      <c r="I25" s="72"/>
    </row>
    <row r="26" spans="1:9" s="10" customFormat="1" ht="18">
      <c r="A26" s="52"/>
      <c r="B26" s="272"/>
      <c r="C26" s="278"/>
      <c r="D26" s="279">
        <v>38776</v>
      </c>
      <c r="E26" s="280" t="s">
        <v>36</v>
      </c>
      <c r="F26" s="269" t="s">
        <v>36</v>
      </c>
      <c r="G26" s="269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2"/>
      <c r="C27" s="100" t="s">
        <v>2</v>
      </c>
      <c r="D27" s="73" t="s">
        <v>44</v>
      </c>
      <c r="E27" s="262">
        <v>38748</v>
      </c>
      <c r="F27" s="74" t="s">
        <v>18</v>
      </c>
      <c r="G27" s="47">
        <v>38776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213</v>
      </c>
      <c r="D28" s="291">
        <v>0.0470288</v>
      </c>
      <c r="E28" s="387">
        <v>156000000</v>
      </c>
      <c r="F28" s="396">
        <v>0</v>
      </c>
      <c r="G28" s="387">
        <v>156000000</v>
      </c>
      <c r="H28" s="285">
        <v>0.4205146452312022</v>
      </c>
      <c r="I28" s="72"/>
    </row>
    <row r="29" spans="1:9" s="10" customFormat="1" ht="14.25" customHeight="1">
      <c r="A29" s="52"/>
      <c r="B29" s="40">
        <v>2</v>
      </c>
      <c r="C29" s="76" t="s">
        <v>214</v>
      </c>
      <c r="D29" s="291">
        <v>0.0485288</v>
      </c>
      <c r="E29" s="77">
        <v>101200000</v>
      </c>
      <c r="F29" s="397">
        <v>0</v>
      </c>
      <c r="G29" s="77">
        <v>101200000</v>
      </c>
      <c r="H29" s="286">
        <v>0.27279539806024145</v>
      </c>
      <c r="I29" s="72"/>
    </row>
    <row r="30" spans="1:9" s="10" customFormat="1" ht="14.25" customHeight="1">
      <c r="A30" s="52"/>
      <c r="B30" s="40">
        <v>3</v>
      </c>
      <c r="C30" s="76" t="s">
        <v>215</v>
      </c>
      <c r="D30" s="291">
        <v>0.0499288</v>
      </c>
      <c r="E30" s="77">
        <v>76674000</v>
      </c>
      <c r="F30" s="397">
        <v>0</v>
      </c>
      <c r="G30" s="77">
        <v>76674000</v>
      </c>
      <c r="H30" s="286">
        <v>0.20668294813113589</v>
      </c>
      <c r="I30" s="72"/>
    </row>
    <row r="31" spans="1:9" s="10" customFormat="1" ht="16.5" customHeight="1">
      <c r="A31" s="52"/>
      <c r="B31" s="40">
        <v>4</v>
      </c>
      <c r="C31" s="76" t="s">
        <v>216</v>
      </c>
      <c r="D31" s="291">
        <v>0.0462</v>
      </c>
      <c r="E31" s="77">
        <v>37100000</v>
      </c>
      <c r="F31" s="397">
        <v>0</v>
      </c>
      <c r="G31" s="77">
        <v>37100000</v>
      </c>
      <c r="H31" s="286">
        <v>0.10000700857742052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2">
        <v>0.04795448783796169</v>
      </c>
      <c r="E32" s="80">
        <v>370974000</v>
      </c>
      <c r="F32" s="398">
        <v>0</v>
      </c>
      <c r="G32" s="80">
        <v>370974000</v>
      </c>
      <c r="H32" s="290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1"/>
      <c r="C35" s="45" t="s">
        <v>33</v>
      </c>
      <c r="D35" s="83"/>
      <c r="E35" s="262">
        <v>38748</v>
      </c>
      <c r="F35" s="48" t="s">
        <v>18</v>
      </c>
      <c r="G35" s="47">
        <v>38776</v>
      </c>
      <c r="H35" s="84"/>
      <c r="I35" s="72"/>
    </row>
    <row r="36" spans="1:9" s="10" customFormat="1" ht="20.25">
      <c r="A36" s="44"/>
      <c r="B36" s="40">
        <v>1</v>
      </c>
      <c r="C36" s="13" t="s">
        <v>217</v>
      </c>
      <c r="D36" s="322"/>
      <c r="E36" s="268">
        <v>0</v>
      </c>
      <c r="F36" s="326">
        <v>0</v>
      </c>
      <c r="G36" s="268">
        <v>0</v>
      </c>
      <c r="H36" s="42"/>
      <c r="I36" s="323"/>
    </row>
    <row r="37" spans="1:9" s="10" customFormat="1" ht="13.5" customHeight="1">
      <c r="A37" s="52"/>
      <c r="B37" s="40">
        <v>2</v>
      </c>
      <c r="C37" s="13" t="s">
        <v>218</v>
      </c>
      <c r="D37" s="322"/>
      <c r="E37" s="268">
        <v>24443035.69</v>
      </c>
      <c r="F37" s="326">
        <v>0</v>
      </c>
      <c r="G37" s="268">
        <v>24443035.69</v>
      </c>
      <c r="H37" s="42"/>
      <c r="I37" s="324"/>
    </row>
    <row r="38" spans="1:11" s="10" customFormat="1" ht="14.25">
      <c r="A38" s="52"/>
      <c r="B38" s="40">
        <v>3</v>
      </c>
      <c r="C38" s="13" t="s">
        <v>219</v>
      </c>
      <c r="D38" s="322"/>
      <c r="E38" s="268">
        <v>2439503.66</v>
      </c>
      <c r="F38" s="326">
        <v>2863069.44</v>
      </c>
      <c r="G38" s="268">
        <v>5302573.1</v>
      </c>
      <c r="H38" s="42"/>
      <c r="I38" s="324"/>
      <c r="K38" s="13"/>
    </row>
    <row r="39" spans="1:11" s="10" customFormat="1" ht="14.25">
      <c r="A39" s="52"/>
      <c r="B39" s="40">
        <v>4</v>
      </c>
      <c r="C39" s="13" t="s">
        <v>220</v>
      </c>
      <c r="D39" s="322"/>
      <c r="E39" s="268">
        <v>9623.97</v>
      </c>
      <c r="F39" s="326">
        <v>4351.83</v>
      </c>
      <c r="G39" s="268">
        <v>13975.8</v>
      </c>
      <c r="H39" s="42"/>
      <c r="I39" s="324"/>
      <c r="K39" s="13"/>
    </row>
    <row r="40" spans="1:11" s="10" customFormat="1" ht="14.25">
      <c r="A40" s="52"/>
      <c r="B40" s="40">
        <v>5</v>
      </c>
      <c r="C40" s="13" t="s">
        <v>221</v>
      </c>
      <c r="D40" s="322"/>
      <c r="E40" s="268">
        <v>0</v>
      </c>
      <c r="F40" s="326">
        <v>52866.33</v>
      </c>
      <c r="G40" s="268">
        <v>52866.33</v>
      </c>
      <c r="H40" s="42"/>
      <c r="I40" s="324"/>
      <c r="K40" s="13"/>
    </row>
    <row r="41" spans="1:11" s="10" customFormat="1" ht="14.25">
      <c r="A41" s="52"/>
      <c r="B41" s="40">
        <v>6</v>
      </c>
      <c r="C41" s="13" t="s">
        <v>222</v>
      </c>
      <c r="D41" s="322"/>
      <c r="E41" s="268">
        <v>0</v>
      </c>
      <c r="F41" s="326">
        <v>0</v>
      </c>
      <c r="G41" s="268">
        <v>0</v>
      </c>
      <c r="H41" s="42"/>
      <c r="I41" s="324"/>
      <c r="K41" s="13"/>
    </row>
    <row r="42" spans="1:11" s="10" customFormat="1" ht="14.25">
      <c r="A42" s="52"/>
      <c r="B42" s="40">
        <v>7</v>
      </c>
      <c r="C42" s="13" t="s">
        <v>223</v>
      </c>
      <c r="D42" s="322"/>
      <c r="E42" s="268">
        <v>0</v>
      </c>
      <c r="F42" s="326">
        <v>1339654.02</v>
      </c>
      <c r="G42" s="268">
        <v>1339654.02</v>
      </c>
      <c r="H42" s="42"/>
      <c r="I42" s="324"/>
      <c r="K42" s="13"/>
    </row>
    <row r="43" spans="1:11" s="10" customFormat="1" ht="14.25">
      <c r="A43" s="52"/>
      <c r="B43" s="40">
        <v>8</v>
      </c>
      <c r="C43" s="13" t="s">
        <v>224</v>
      </c>
      <c r="D43" s="322"/>
      <c r="E43" s="268">
        <v>129850</v>
      </c>
      <c r="F43" s="326">
        <v>3457.72</v>
      </c>
      <c r="G43" s="268">
        <v>133307.72</v>
      </c>
      <c r="H43" s="42"/>
      <c r="I43" s="324"/>
      <c r="K43" s="13"/>
    </row>
    <row r="44" spans="1:11" s="10" customFormat="1" ht="14.25">
      <c r="A44" s="52"/>
      <c r="B44" s="40">
        <v>9</v>
      </c>
      <c r="C44" s="13" t="s">
        <v>225</v>
      </c>
      <c r="D44" s="322"/>
      <c r="E44" s="268">
        <v>0</v>
      </c>
      <c r="F44" s="326">
        <v>277139.99</v>
      </c>
      <c r="G44" s="268">
        <v>277139.99</v>
      </c>
      <c r="H44" s="42"/>
      <c r="I44" s="324"/>
      <c r="K44" s="13"/>
    </row>
    <row r="45" spans="1:11" s="10" customFormat="1" ht="14.25">
      <c r="A45" s="52"/>
      <c r="B45" s="40">
        <v>10</v>
      </c>
      <c r="C45" s="345" t="s">
        <v>226</v>
      </c>
      <c r="D45" s="343"/>
      <c r="E45" s="344">
        <v>0</v>
      </c>
      <c r="F45" s="235">
        <v>0</v>
      </c>
      <c r="G45" s="344">
        <v>0</v>
      </c>
      <c r="H45" s="42"/>
      <c r="I45" s="324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5"/>
      <c r="E46" s="231">
        <v>27022013.32</v>
      </c>
      <c r="F46" s="350">
        <v>4540539.33</v>
      </c>
      <c r="G46" s="231">
        <v>31562552.649999995</v>
      </c>
      <c r="H46" s="87"/>
      <c r="I46" s="324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3:K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28">
      <selection activeCell="D11" sqref="D11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9" customWidth="1"/>
    <col min="6" max="6" width="20.0039062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1" customFormat="1" ht="26.25" customHeight="1">
      <c r="A2" s="15"/>
      <c r="B2" s="18"/>
      <c r="C2" s="552" t="s">
        <v>203</v>
      </c>
      <c r="D2" s="552"/>
      <c r="E2" s="552"/>
      <c r="F2" s="16"/>
    </row>
    <row r="3" spans="1:6" s="1" customFormat="1" ht="25.5" customHeight="1">
      <c r="A3" s="15"/>
      <c r="B3" s="18"/>
      <c r="C3" s="552" t="s">
        <v>155</v>
      </c>
      <c r="D3" s="552"/>
      <c r="E3" s="552"/>
      <c r="F3" s="16"/>
    </row>
    <row r="4" spans="1:6" s="1" customFormat="1" ht="32.25" customHeight="1">
      <c r="A4" s="15"/>
      <c r="B4" s="18"/>
      <c r="C4" s="389" t="s">
        <v>28</v>
      </c>
      <c r="D4" s="549">
        <f>+'I-Asset Liability Summary'!D4:E4</f>
        <v>38803</v>
      </c>
      <c r="E4" s="549"/>
      <c r="F4" s="16"/>
    </row>
    <row r="5" spans="1:6" s="1" customFormat="1" ht="20.25" customHeight="1">
      <c r="A5" s="18"/>
      <c r="B5" s="18"/>
      <c r="C5" s="389" t="s">
        <v>29</v>
      </c>
      <c r="D5" s="549" t="str">
        <f>+'I-Asset Liability Summary'!D5:E5</f>
        <v>02/01/06 - 02/28/06</v>
      </c>
      <c r="E5" s="549"/>
      <c r="F5" s="19"/>
    </row>
    <row r="6" spans="1:6" s="10" customFormat="1" ht="15" customHeight="1" thickBot="1">
      <c r="A6" s="108"/>
      <c r="B6" s="11"/>
      <c r="C6" s="11"/>
      <c r="D6" s="11"/>
      <c r="E6" s="312"/>
      <c r="F6" s="22"/>
    </row>
    <row r="7" spans="1:6" s="10" customFormat="1" ht="16.5" thickTop="1">
      <c r="A7" s="133"/>
      <c r="B7" s="109"/>
      <c r="C7" s="110"/>
      <c r="D7" s="110"/>
      <c r="E7" s="313"/>
      <c r="F7" s="31"/>
    </row>
    <row r="8" spans="1:6" s="10" customFormat="1" ht="21" customHeight="1">
      <c r="A8" s="134"/>
      <c r="B8" s="111"/>
      <c r="C8" s="112"/>
      <c r="D8" s="112"/>
      <c r="E8" s="314"/>
      <c r="F8" s="113"/>
    </row>
    <row r="9" spans="1:6" s="10" customFormat="1" ht="20.25">
      <c r="A9" s="471" t="s">
        <v>56</v>
      </c>
      <c r="B9" s="255"/>
      <c r="C9" s="32" t="s">
        <v>212</v>
      </c>
      <c r="D9" s="114"/>
      <c r="E9" s="154"/>
      <c r="F9" s="115"/>
    </row>
    <row r="10" spans="1:6" s="10" customFormat="1" ht="15.75" thickBot="1">
      <c r="A10" s="135"/>
      <c r="B10" s="117"/>
      <c r="C10" s="117"/>
      <c r="D10" s="117"/>
      <c r="E10" s="327"/>
      <c r="F10" s="43"/>
    </row>
    <row r="11" spans="1:6" s="10" customFormat="1" ht="21" thickBot="1">
      <c r="A11" s="44" t="s">
        <v>30</v>
      </c>
      <c r="B11" s="40"/>
      <c r="C11" s="119" t="s">
        <v>46</v>
      </c>
      <c r="D11" s="76"/>
      <c r="E11" s="120">
        <v>38776</v>
      </c>
      <c r="F11" s="121"/>
    </row>
    <row r="12" spans="1:6" s="10" customFormat="1" ht="20.25">
      <c r="A12" s="44"/>
      <c r="B12" s="40">
        <v>1</v>
      </c>
      <c r="C12" s="13" t="s">
        <v>47</v>
      </c>
      <c r="D12" s="63"/>
      <c r="E12" s="472">
        <v>-2559503.11</v>
      </c>
      <c r="F12" s="43"/>
    </row>
    <row r="13" spans="1:6" s="10" customFormat="1" ht="20.25">
      <c r="A13" s="44"/>
      <c r="B13" s="40">
        <v>2</v>
      </c>
      <c r="C13" s="13" t="s">
        <v>137</v>
      </c>
      <c r="D13" s="63"/>
      <c r="E13" s="472">
        <v>55359.14</v>
      </c>
      <c r="F13" s="43"/>
    </row>
    <row r="14" spans="1:6" s="10" customFormat="1" ht="20.25">
      <c r="A14" s="123"/>
      <c r="B14" s="40">
        <v>3</v>
      </c>
      <c r="C14" s="13" t="s">
        <v>24</v>
      </c>
      <c r="D14" s="108"/>
      <c r="E14" s="472">
        <v>-11170</v>
      </c>
      <c r="F14" s="43"/>
    </row>
    <row r="15" spans="1:6" s="10" customFormat="1" ht="20.25">
      <c r="A15" s="123"/>
      <c r="B15" s="40">
        <v>4</v>
      </c>
      <c r="C15" s="13" t="s">
        <v>159</v>
      </c>
      <c r="D15" s="108"/>
      <c r="E15" s="472">
        <v>0</v>
      </c>
      <c r="F15" s="43"/>
    </row>
    <row r="16" spans="1:6" s="10" customFormat="1" ht="21" thickBot="1">
      <c r="A16" s="123"/>
      <c r="B16" s="40">
        <v>5</v>
      </c>
      <c r="C16" s="57" t="s">
        <v>3</v>
      </c>
      <c r="D16" s="63"/>
      <c r="E16" s="473">
        <v>-2515313.97</v>
      </c>
      <c r="F16" s="43"/>
    </row>
    <row r="17" spans="1:6" s="10" customFormat="1" ht="21" thickTop="1">
      <c r="A17" s="123"/>
      <c r="B17" s="58"/>
      <c r="C17" s="59"/>
      <c r="D17" s="60"/>
      <c r="E17" s="474"/>
      <c r="F17" s="43"/>
    </row>
    <row r="18" spans="1:6" s="10" customFormat="1" ht="20.25">
      <c r="A18" s="123"/>
      <c r="B18" s="58"/>
      <c r="C18" s="124" t="s">
        <v>48</v>
      </c>
      <c r="D18" s="76"/>
      <c r="E18" s="474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472">
        <v>4377949.23</v>
      </c>
      <c r="F19" s="43"/>
    </row>
    <row r="20" spans="1:6" s="10" customFormat="1" ht="20.25">
      <c r="A20" s="123"/>
      <c r="B20" s="40">
        <v>2</v>
      </c>
      <c r="C20" s="13" t="s">
        <v>176</v>
      </c>
      <c r="D20" s="63"/>
      <c r="E20" s="472">
        <v>2315989.64</v>
      </c>
      <c r="F20" s="43"/>
    </row>
    <row r="21" spans="1:6" s="10" customFormat="1" ht="20.25">
      <c r="A21" s="123"/>
      <c r="B21" s="40">
        <v>3</v>
      </c>
      <c r="C21" s="13" t="s">
        <v>180</v>
      </c>
      <c r="D21" s="63"/>
      <c r="E21" s="472">
        <v>-135801.22</v>
      </c>
      <c r="F21" s="43"/>
    </row>
    <row r="22" spans="1:6" s="10" customFormat="1" ht="20.25">
      <c r="A22" s="44"/>
      <c r="B22" s="40">
        <v>3</v>
      </c>
      <c r="C22" s="13" t="s">
        <v>25</v>
      </c>
      <c r="D22" s="63"/>
      <c r="E22" s="472">
        <v>0</v>
      </c>
      <c r="F22" s="43"/>
    </row>
    <row r="23" spans="1:6" s="10" customFormat="1" ht="21" thickBot="1">
      <c r="A23" s="123"/>
      <c r="B23" s="40">
        <v>4</v>
      </c>
      <c r="C23" s="57" t="s">
        <v>4</v>
      </c>
      <c r="D23" s="63"/>
      <c r="E23" s="473">
        <v>6558137.65</v>
      </c>
      <c r="F23" s="43"/>
    </row>
    <row r="24" spans="1:6" s="10" customFormat="1" ht="21" thickTop="1">
      <c r="A24" s="123"/>
      <c r="B24" s="40"/>
      <c r="C24" s="57"/>
      <c r="D24" s="63"/>
      <c r="E24" s="475"/>
      <c r="F24" s="43"/>
    </row>
    <row r="25" spans="1:6" s="10" customFormat="1" ht="20.25">
      <c r="A25" s="123"/>
      <c r="B25" s="40"/>
      <c r="C25" s="57"/>
      <c r="D25" s="63"/>
      <c r="E25" s="475"/>
      <c r="F25" s="43"/>
    </row>
    <row r="26" spans="1:6" s="10" customFormat="1" ht="24" customHeight="1" thickBot="1">
      <c r="A26" s="44" t="s">
        <v>38</v>
      </c>
      <c r="B26" s="40"/>
      <c r="C26" s="124" t="s">
        <v>50</v>
      </c>
      <c r="D26" s="125"/>
      <c r="E26" s="476">
        <v>4042823.68</v>
      </c>
      <c r="F26" s="43"/>
    </row>
    <row r="27" spans="1:6" s="10" customFormat="1" ht="21" customHeight="1" thickTop="1">
      <c r="A27" s="123"/>
      <c r="B27" s="40"/>
      <c r="C27" s="11"/>
      <c r="D27" s="63"/>
      <c r="E27" s="475"/>
      <c r="F27" s="43"/>
    </row>
    <row r="28" spans="1:6" s="10" customFormat="1" ht="20.25">
      <c r="A28" s="44" t="s">
        <v>41</v>
      </c>
      <c r="B28" s="40"/>
      <c r="C28" s="124" t="s">
        <v>51</v>
      </c>
      <c r="D28" s="63"/>
      <c r="E28" s="477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472">
        <v>-949688.04</v>
      </c>
      <c r="F29" s="43"/>
    </row>
    <row r="30" spans="1:6" s="10" customFormat="1" ht="20.25">
      <c r="A30" s="123"/>
      <c r="B30" s="40">
        <v>2</v>
      </c>
      <c r="C30" s="13" t="s">
        <v>137</v>
      </c>
      <c r="D30" s="63"/>
      <c r="E30" s="472">
        <v>0</v>
      </c>
      <c r="F30" s="43"/>
    </row>
    <row r="31" spans="1:6" s="10" customFormat="1" ht="20.25">
      <c r="A31" s="123"/>
      <c r="B31" s="40">
        <v>3</v>
      </c>
      <c r="C31" s="13" t="s">
        <v>24</v>
      </c>
      <c r="D31" s="63"/>
      <c r="E31" s="472">
        <v>0</v>
      </c>
      <c r="F31" s="43"/>
    </row>
    <row r="32" spans="1:6" s="10" customFormat="1" ht="20.25">
      <c r="A32" s="123"/>
      <c r="B32" s="40">
        <v>4</v>
      </c>
      <c r="C32" s="13" t="s">
        <v>159</v>
      </c>
      <c r="D32" s="63"/>
      <c r="E32" s="472">
        <v>0</v>
      </c>
      <c r="F32" s="43"/>
    </row>
    <row r="33" spans="1:6" s="10" customFormat="1" ht="20.25">
      <c r="A33" s="123"/>
      <c r="B33" s="40">
        <v>5</v>
      </c>
      <c r="C33" s="13" t="s">
        <v>25</v>
      </c>
      <c r="D33" s="63"/>
      <c r="E33" s="472">
        <v>0</v>
      </c>
      <c r="F33" s="43"/>
    </row>
    <row r="34" spans="1:6" s="10" customFormat="1" ht="21" thickBot="1">
      <c r="A34" s="123"/>
      <c r="B34" s="40">
        <v>6</v>
      </c>
      <c r="C34" s="57" t="s">
        <v>5</v>
      </c>
      <c r="D34" s="63"/>
      <c r="E34" s="473">
        <v>-949688.04</v>
      </c>
      <c r="F34" s="43"/>
    </row>
    <row r="35" spans="1:6" s="10" customFormat="1" ht="21" thickTop="1">
      <c r="A35" s="123"/>
      <c r="B35" s="40"/>
      <c r="C35" s="13"/>
      <c r="D35" s="63"/>
      <c r="E35" s="475"/>
      <c r="F35" s="43"/>
    </row>
    <row r="36" spans="1:6" s="10" customFormat="1" ht="20.25">
      <c r="A36" s="123"/>
      <c r="B36" s="40"/>
      <c r="C36" s="124" t="s">
        <v>6</v>
      </c>
      <c r="D36" s="63"/>
      <c r="E36" s="474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472">
        <v>1981287.21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472">
        <v>-4377949.23</v>
      </c>
      <c r="F38" s="43"/>
    </row>
    <row r="39" spans="1:6" s="10" customFormat="1" ht="20.25">
      <c r="A39" s="44"/>
      <c r="B39" s="40">
        <v>3</v>
      </c>
      <c r="C39" s="13" t="s">
        <v>180</v>
      </c>
      <c r="D39" s="63"/>
      <c r="E39" s="472">
        <v>-387.72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472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478">
        <v>-2397049.74</v>
      </c>
      <c r="F41" s="43"/>
    </row>
    <row r="42" spans="1:6" s="10" customFormat="1" ht="21" thickTop="1">
      <c r="A42" s="44"/>
      <c r="B42" s="40"/>
      <c r="C42" s="57"/>
      <c r="D42" s="63"/>
      <c r="E42" s="475"/>
      <c r="F42" s="43"/>
    </row>
    <row r="43" spans="1:6" s="10" customFormat="1" ht="20.25">
      <c r="A43" s="123"/>
      <c r="B43" s="40"/>
      <c r="C43" s="13"/>
      <c r="D43" s="63"/>
      <c r="E43" s="475"/>
      <c r="F43" s="43"/>
    </row>
    <row r="44" spans="1:6" s="10" customFormat="1" ht="26.25" customHeight="1" thickBot="1">
      <c r="A44" s="44" t="s">
        <v>55</v>
      </c>
      <c r="B44" s="40"/>
      <c r="C44" s="124" t="s">
        <v>26</v>
      </c>
      <c r="D44" s="125"/>
      <c r="E44" s="479">
        <v>-3346737.78</v>
      </c>
      <c r="F44" s="43"/>
    </row>
    <row r="45" spans="1:6" s="10" customFormat="1" ht="20.25">
      <c r="A45" s="123"/>
      <c r="B45" s="40"/>
      <c r="C45" s="13"/>
      <c r="D45" s="63"/>
      <c r="E45" s="399"/>
      <c r="F45" s="43"/>
    </row>
    <row r="46" spans="1:6" s="10" customFormat="1" ht="21" thickBot="1">
      <c r="A46" s="127"/>
      <c r="B46" s="128"/>
      <c r="C46" s="129"/>
      <c r="D46" s="129"/>
      <c r="E46" s="400"/>
      <c r="F46" s="130"/>
    </row>
    <row r="47" spans="1:5" s="10" customFormat="1" ht="13.5" thickTop="1">
      <c r="A47" s="131"/>
      <c r="B47" s="131"/>
      <c r="C47" s="131"/>
      <c r="D47" s="131"/>
      <c r="E47" s="318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3" t="s">
        <v>27</v>
      </c>
      <c r="D1" s="554"/>
      <c r="E1" s="554"/>
      <c r="F1" s="2"/>
      <c r="G1" s="16"/>
    </row>
    <row r="2" spans="1:7" s="1" customFormat="1" ht="26.25" customHeight="1">
      <c r="A2" s="15"/>
      <c r="B2" s="18"/>
      <c r="C2" s="552" t="s">
        <v>203</v>
      </c>
      <c r="D2" s="552"/>
      <c r="E2" s="552"/>
      <c r="F2" s="101"/>
      <c r="G2" s="16"/>
    </row>
    <row r="3" spans="1:7" s="1" customFormat="1" ht="25.5" customHeight="1">
      <c r="A3" s="15"/>
      <c r="B3" s="18"/>
      <c r="C3" s="552" t="s">
        <v>155</v>
      </c>
      <c r="D3" s="552"/>
      <c r="E3" s="552"/>
      <c r="F3" s="101"/>
      <c r="G3" s="16"/>
    </row>
    <row r="4" spans="1:7" s="1" customFormat="1" ht="32.25" customHeight="1">
      <c r="A4" s="15"/>
      <c r="B4" s="18"/>
      <c r="C4" s="389" t="s">
        <v>28</v>
      </c>
      <c r="D4" s="555">
        <f>+'I-Asset Liability Summary'!D4:E4</f>
        <v>38803</v>
      </c>
      <c r="E4" s="555"/>
      <c r="F4" s="106"/>
      <c r="G4" s="16"/>
    </row>
    <row r="5" spans="1:7" s="1" customFormat="1" ht="20.25" customHeight="1">
      <c r="A5" s="18"/>
      <c r="B5" s="18"/>
      <c r="C5" s="389" t="s">
        <v>29</v>
      </c>
      <c r="D5" s="555" t="str">
        <f>+'I-Asset Liability Summary'!D5</f>
        <v>02/01/06 - 02/28/06</v>
      </c>
      <c r="E5" s="555"/>
      <c r="F5" s="106"/>
      <c r="G5" s="19"/>
    </row>
    <row r="6" spans="1:7" s="10" customFormat="1" ht="15" customHeight="1" thickBot="1">
      <c r="A6" s="108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9"/>
      <c r="C7" s="110"/>
      <c r="D7" s="27"/>
      <c r="E7" s="28"/>
      <c r="F7" s="28"/>
      <c r="G7" s="31"/>
    </row>
    <row r="8" spans="1:7" s="10" customFormat="1" ht="20.25">
      <c r="A8" s="443" t="s">
        <v>7</v>
      </c>
      <c r="B8" s="132"/>
      <c r="C8" s="32" t="s">
        <v>211</v>
      </c>
      <c r="D8" s="138"/>
      <c r="E8" s="139"/>
      <c r="F8" s="140"/>
      <c r="G8" s="141"/>
    </row>
    <row r="9" spans="1:7" s="10" customFormat="1" ht="15.75" thickBot="1">
      <c r="A9" s="142"/>
      <c r="B9" s="11"/>
      <c r="C9" s="117"/>
      <c r="D9" s="117"/>
      <c r="E9" s="118"/>
      <c r="F9" s="41"/>
      <c r="G9" s="143"/>
    </row>
    <row r="10" spans="1:7" s="10" customFormat="1" ht="19.5" thickBot="1" thickTop="1">
      <c r="A10" s="144" t="s">
        <v>30</v>
      </c>
      <c r="B10" s="497"/>
      <c r="C10" s="119" t="s">
        <v>42</v>
      </c>
      <c r="D10" s="145"/>
      <c r="E10" s="505">
        <v>38776</v>
      </c>
      <c r="F10" s="498"/>
      <c r="G10" s="499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6">
        <v>2089870.72</v>
      </c>
      <c r="F11" s="500"/>
      <c r="G11" s="499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6">
        <v>-2089870.72</v>
      </c>
      <c r="F12" s="500"/>
      <c r="G12" s="499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6">
        <v>4775128.45</v>
      </c>
      <c r="F13" s="500"/>
      <c r="G13" s="499"/>
    </row>
    <row r="14" spans="1:7" s="10" customFormat="1" ht="20.25" customHeight="1">
      <c r="A14" s="44"/>
      <c r="B14" s="40">
        <v>4</v>
      </c>
      <c r="C14" s="13" t="s">
        <v>181</v>
      </c>
      <c r="D14" s="63"/>
      <c r="E14" s="146">
        <v>80</v>
      </c>
      <c r="F14" s="500"/>
      <c r="G14" s="499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6">
        <v>0</v>
      </c>
      <c r="F15" s="500"/>
      <c r="G15" s="499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6">
        <v>0</v>
      </c>
      <c r="F16" s="500"/>
      <c r="G16" s="499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6">
        <v>92496.65</v>
      </c>
      <c r="F17" s="496"/>
      <c r="G17" s="499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146">
        <v>0</v>
      </c>
      <c r="F18" s="496"/>
      <c r="G18" s="499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6">
        <v>0</v>
      </c>
      <c r="F19" s="496"/>
      <c r="G19" s="499"/>
    </row>
    <row r="20" spans="1:7" s="10" customFormat="1" ht="20.25" customHeight="1" thickBot="1">
      <c r="A20" s="52"/>
      <c r="B20" s="40">
        <v>10</v>
      </c>
      <c r="C20" s="57" t="s">
        <v>65</v>
      </c>
      <c r="D20" s="254"/>
      <c r="E20" s="80">
        <v>4867705.1</v>
      </c>
      <c r="F20" s="500"/>
      <c r="G20" s="499"/>
    </row>
    <row r="21" spans="1:7" s="10" customFormat="1" ht="16.5" customHeight="1" thickTop="1">
      <c r="A21" s="52"/>
      <c r="B21" s="40"/>
      <c r="C21" s="13"/>
      <c r="D21" s="63"/>
      <c r="E21" s="146"/>
      <c r="F21" s="500"/>
      <c r="G21" s="499"/>
    </row>
    <row r="22" spans="1:7" s="10" customFormat="1" ht="16.5" customHeight="1">
      <c r="A22" s="52"/>
      <c r="B22" s="58"/>
      <c r="C22" s="13"/>
      <c r="D22" s="11"/>
      <c r="E22" s="77"/>
      <c r="F22" s="496"/>
      <c r="G22" s="499"/>
    </row>
    <row r="23" spans="1:7" s="10" customFormat="1" ht="19.5" customHeight="1" thickBot="1">
      <c r="A23" s="44" t="s">
        <v>35</v>
      </c>
      <c r="B23" s="501"/>
      <c r="C23" s="124" t="s">
        <v>238</v>
      </c>
      <c r="D23" s="147"/>
      <c r="E23" s="502" t="s">
        <v>66</v>
      </c>
      <c r="F23" s="503" t="s">
        <v>67</v>
      </c>
      <c r="G23" s="504" t="s">
        <v>173</v>
      </c>
    </row>
    <row r="24" spans="1:7" s="10" customFormat="1" ht="17.25" customHeight="1" thickTop="1">
      <c r="A24" s="309"/>
      <c r="B24" s="40">
        <v>1</v>
      </c>
      <c r="C24" s="13" t="s">
        <v>182</v>
      </c>
      <c r="D24" s="63"/>
      <c r="E24" s="146">
        <v>279461.30553395604</v>
      </c>
      <c r="F24" s="310">
        <v>279461.30553395604</v>
      </c>
      <c r="G24" s="148">
        <v>0</v>
      </c>
    </row>
    <row r="25" spans="1:7" s="10" customFormat="1" ht="17.25" customHeight="1">
      <c r="A25" s="309"/>
      <c r="B25" s="40">
        <v>2</v>
      </c>
      <c r="C25" s="13" t="s">
        <v>157</v>
      </c>
      <c r="D25" s="63"/>
      <c r="E25" s="146">
        <v>7444.7333333333345</v>
      </c>
      <c r="F25" s="308">
        <v>7444.7333333333345</v>
      </c>
      <c r="G25" s="148">
        <v>0</v>
      </c>
    </row>
    <row r="26" spans="1:7" s="10" customFormat="1" ht="17.25" customHeight="1">
      <c r="A26" s="309"/>
      <c r="B26" s="40">
        <v>3</v>
      </c>
      <c r="C26" s="13" t="s">
        <v>227</v>
      </c>
      <c r="D26" s="63"/>
      <c r="E26" s="146">
        <v>69728.6021917807</v>
      </c>
      <c r="F26" s="308">
        <v>69728.6021917807</v>
      </c>
      <c r="G26" s="148">
        <v>0</v>
      </c>
    </row>
    <row r="27" spans="1:7" s="10" customFormat="1" ht="17.25" customHeight="1">
      <c r="A27" s="309"/>
      <c r="B27" s="40">
        <v>3</v>
      </c>
      <c r="C27" s="13" t="s">
        <v>119</v>
      </c>
      <c r="D27" s="63"/>
      <c r="E27" s="146">
        <v>611374.4</v>
      </c>
      <c r="F27" s="308">
        <v>611374.4</v>
      </c>
      <c r="G27" s="148">
        <v>0</v>
      </c>
    </row>
    <row r="28" spans="1:7" s="10" customFormat="1" ht="17.25" customHeight="1">
      <c r="A28" s="309"/>
      <c r="B28" s="40">
        <v>4</v>
      </c>
      <c r="C28" s="13" t="s">
        <v>120</v>
      </c>
      <c r="D28" s="63"/>
      <c r="E28" s="146">
        <v>409259.54666666663</v>
      </c>
      <c r="F28" s="308">
        <v>409259.54666666663</v>
      </c>
      <c r="G28" s="148">
        <v>0</v>
      </c>
    </row>
    <row r="29" spans="1:7" s="10" customFormat="1" ht="17.25" customHeight="1">
      <c r="A29" s="309"/>
      <c r="B29" s="40">
        <v>5</v>
      </c>
      <c r="C29" s="13" t="s">
        <v>147</v>
      </c>
      <c r="D29" s="63"/>
      <c r="E29" s="146">
        <v>319020.0676</v>
      </c>
      <c r="F29" s="308">
        <v>319020.0676</v>
      </c>
      <c r="G29" s="148">
        <v>0</v>
      </c>
    </row>
    <row r="30" spans="1:7" s="10" customFormat="1" ht="17.25" customHeight="1">
      <c r="A30" s="309"/>
      <c r="B30" s="40">
        <v>6</v>
      </c>
      <c r="C30" s="13" t="s">
        <v>121</v>
      </c>
      <c r="D30" s="63"/>
      <c r="E30" s="146">
        <v>0</v>
      </c>
      <c r="F30" s="308">
        <v>0</v>
      </c>
      <c r="G30" s="148">
        <v>0</v>
      </c>
    </row>
    <row r="31" spans="1:7" s="10" customFormat="1" ht="17.25" customHeight="1">
      <c r="A31" s="309"/>
      <c r="B31" s="40">
        <v>7</v>
      </c>
      <c r="C31" s="13" t="s">
        <v>122</v>
      </c>
      <c r="D31" s="63"/>
      <c r="E31" s="146">
        <v>0</v>
      </c>
      <c r="F31" s="308">
        <v>0</v>
      </c>
      <c r="G31" s="148">
        <v>0</v>
      </c>
    </row>
    <row r="32" spans="1:7" s="10" customFormat="1" ht="15.75" customHeight="1">
      <c r="A32" s="309"/>
      <c r="B32" s="40">
        <v>8</v>
      </c>
      <c r="C32" s="13" t="s">
        <v>148</v>
      </c>
      <c r="D32" s="63"/>
      <c r="E32" s="146">
        <v>0</v>
      </c>
      <c r="F32" s="308">
        <v>0</v>
      </c>
      <c r="G32" s="148">
        <v>0</v>
      </c>
    </row>
    <row r="33" spans="1:7" s="10" customFormat="1" ht="15.75" customHeight="1">
      <c r="A33" s="309"/>
      <c r="B33" s="40">
        <v>9</v>
      </c>
      <c r="C33" s="13" t="s">
        <v>228</v>
      </c>
      <c r="D33" s="63"/>
      <c r="E33" s="146">
        <v>138212.34</v>
      </c>
      <c r="F33" s="308">
        <v>138212.34</v>
      </c>
      <c r="G33" s="148">
        <v>0</v>
      </c>
    </row>
    <row r="34" spans="1:7" s="10" customFormat="1" ht="15.75" customHeight="1">
      <c r="A34" s="309"/>
      <c r="B34" s="40">
        <v>10</v>
      </c>
      <c r="C34" s="13" t="s">
        <v>229</v>
      </c>
      <c r="D34" s="63"/>
      <c r="E34" s="146">
        <v>0</v>
      </c>
      <c r="F34" s="308">
        <v>0</v>
      </c>
      <c r="G34" s="148">
        <v>0</v>
      </c>
    </row>
    <row r="35" spans="1:7" s="10" customFormat="1" ht="15.75" customHeight="1">
      <c r="A35" s="309"/>
      <c r="B35" s="40">
        <v>11</v>
      </c>
      <c r="C35" s="13" t="s">
        <v>149</v>
      </c>
      <c r="D35" s="63"/>
      <c r="E35" s="146">
        <v>0</v>
      </c>
      <c r="F35" s="308">
        <v>0</v>
      </c>
      <c r="G35" s="148">
        <v>0</v>
      </c>
    </row>
    <row r="36" spans="1:7" s="10" customFormat="1" ht="15.75" customHeight="1">
      <c r="A36" s="309"/>
      <c r="B36" s="40">
        <v>12</v>
      </c>
      <c r="C36" s="13" t="s">
        <v>150</v>
      </c>
      <c r="D36" s="63"/>
      <c r="E36" s="146">
        <v>0</v>
      </c>
      <c r="F36" s="308">
        <v>0</v>
      </c>
      <c r="G36" s="148">
        <v>0</v>
      </c>
    </row>
    <row r="37" spans="1:7" s="10" customFormat="1" ht="15.75" customHeight="1">
      <c r="A37" s="309"/>
      <c r="B37" s="40">
        <v>13</v>
      </c>
      <c r="C37" s="13" t="s">
        <v>151</v>
      </c>
      <c r="D37" s="63"/>
      <c r="E37" s="146">
        <v>0</v>
      </c>
      <c r="F37" s="308">
        <v>0</v>
      </c>
      <c r="G37" s="148">
        <v>0</v>
      </c>
    </row>
    <row r="38" spans="1:7" s="10" customFormat="1" ht="15.75" customHeight="1">
      <c r="A38" s="309"/>
      <c r="B38" s="40">
        <v>14</v>
      </c>
      <c r="C38" s="13" t="s">
        <v>92</v>
      </c>
      <c r="D38" s="63"/>
      <c r="E38" s="146">
        <v>0</v>
      </c>
      <c r="F38" s="308">
        <v>0</v>
      </c>
      <c r="G38" s="148">
        <v>0</v>
      </c>
    </row>
    <row r="39" spans="1:7" s="10" customFormat="1" ht="15.75" customHeight="1">
      <c r="A39" s="309"/>
      <c r="B39" s="40">
        <v>15</v>
      </c>
      <c r="C39" s="13" t="s">
        <v>93</v>
      </c>
      <c r="D39" s="63"/>
      <c r="E39" s="146">
        <v>3033204.104674263</v>
      </c>
      <c r="F39" s="308">
        <v>3033204.1046742634</v>
      </c>
      <c r="G39" s="148">
        <v>-4.656612873077393E-10</v>
      </c>
    </row>
    <row r="40" spans="1:7" s="10" customFormat="1" ht="15.75" customHeight="1">
      <c r="A40" s="309"/>
      <c r="B40" s="40">
        <v>16</v>
      </c>
      <c r="C40" s="13" t="s">
        <v>167</v>
      </c>
      <c r="D40" s="63"/>
      <c r="E40" s="146">
        <v>0</v>
      </c>
      <c r="F40" s="308">
        <v>0</v>
      </c>
      <c r="G40" s="148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4"/>
      <c r="E41" s="149">
        <v>4867705.1</v>
      </c>
      <c r="F41" s="273">
        <v>4867705.1</v>
      </c>
      <c r="G41" s="150">
        <v>-4.656612873077393E-10</v>
      </c>
    </row>
    <row r="42" spans="1:7" s="11" customFormat="1" ht="16.5" thickBot="1" thickTop="1">
      <c r="A42" s="90"/>
      <c r="B42" s="151"/>
      <c r="C42" s="129"/>
      <c r="D42" s="129"/>
      <c r="E42" s="299"/>
      <c r="F42" s="300"/>
      <c r="G42" s="92"/>
    </row>
    <row r="43" spans="1:7" s="10" customFormat="1" ht="13.5" thickTop="1">
      <c r="A43" s="131"/>
      <c r="B43" s="131"/>
      <c r="C43" s="131"/>
      <c r="D43" s="131"/>
      <c r="E43" s="131"/>
      <c r="F43" s="131"/>
      <c r="G43" s="131"/>
    </row>
    <row r="44" spans="6:7" ht="14.25">
      <c r="F44" s="95"/>
      <c r="G44" s="12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3" t="s">
        <v>27</v>
      </c>
      <c r="D1" s="554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2" customFormat="1" ht="26.25" customHeight="1">
      <c r="A2" s="388"/>
      <c r="B2" s="391"/>
      <c r="C2" s="556" t="s">
        <v>203</v>
      </c>
      <c r="D2" s="556"/>
      <c r="E2" s="521"/>
      <c r="F2" s="388"/>
      <c r="G2" s="522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s="392" customFormat="1" ht="25.5" customHeight="1">
      <c r="A3" s="388"/>
      <c r="B3" s="391"/>
      <c r="C3" s="556" t="s">
        <v>155</v>
      </c>
      <c r="D3" s="556"/>
      <c r="E3" s="521"/>
      <c r="F3" s="388"/>
      <c r="G3" s="522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s="392" customFormat="1" ht="29.25" customHeight="1">
      <c r="A4" s="388"/>
      <c r="B4" s="391"/>
      <c r="C4" s="523" t="s">
        <v>28</v>
      </c>
      <c r="D4" s="557">
        <f>+'I-Asset Liability Summary'!D4:E4</f>
        <v>38803</v>
      </c>
      <c r="E4" s="557"/>
      <c r="F4" s="524"/>
      <c r="G4" s="522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s="392" customFormat="1" ht="24" customHeight="1">
      <c r="A5" s="391"/>
      <c r="B5" s="391"/>
      <c r="C5" s="523" t="s">
        <v>29</v>
      </c>
      <c r="D5" s="557" t="str">
        <f>+'I-Asset Liability Summary'!D5:E5</f>
        <v>02/01/06 - 02/28/06</v>
      </c>
      <c r="E5" s="557"/>
      <c r="F5" s="524"/>
      <c r="G5" s="5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s="10" customFormat="1" ht="15" customHeight="1" thickBot="1">
      <c r="A6" s="108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9"/>
      <c r="C7" s="110"/>
      <c r="D7" s="28"/>
      <c r="E7" s="29"/>
      <c r="F7" s="29"/>
      <c r="G7" s="526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71" t="s">
        <v>9</v>
      </c>
      <c r="B8" s="153"/>
      <c r="C8" s="32" t="s">
        <v>230</v>
      </c>
      <c r="D8" s="154"/>
      <c r="E8" s="154"/>
      <c r="F8" s="293"/>
      <c r="G8" s="301"/>
      <c r="H8" s="1"/>
    </row>
    <row r="9" spans="1:8" ht="20.25">
      <c r="A9" s="136"/>
      <c r="B9" s="155"/>
      <c r="C9" s="111"/>
      <c r="D9" s="156"/>
      <c r="E9" s="294" t="s">
        <v>69</v>
      </c>
      <c r="F9" s="288"/>
      <c r="G9" s="302" t="s">
        <v>142</v>
      </c>
      <c r="H9" s="1"/>
    </row>
    <row r="10" spans="1:8" ht="21" thickBot="1">
      <c r="A10" s="136"/>
      <c r="B10" s="155"/>
      <c r="C10" s="111"/>
      <c r="D10" s="157"/>
      <c r="E10" s="289" t="s">
        <v>70</v>
      </c>
      <c r="F10" s="288"/>
      <c r="G10" s="303" t="s">
        <v>143</v>
      </c>
      <c r="H10" s="1"/>
    </row>
    <row r="11" spans="1:8" ht="15.75" thickTop="1">
      <c r="A11" s="442" t="s">
        <v>30</v>
      </c>
      <c r="B11" s="304"/>
      <c r="C11" s="13" t="s">
        <v>140</v>
      </c>
      <c r="D11" s="122">
        <v>4867705.1</v>
      </c>
      <c r="E11" s="122">
        <v>4867705.1</v>
      </c>
      <c r="F11" s="295"/>
      <c r="G11" s="527"/>
      <c r="H11" s="1"/>
    </row>
    <row r="12" spans="1:8" ht="15">
      <c r="A12" s="442"/>
      <c r="B12" s="304"/>
      <c r="C12" s="13"/>
      <c r="D12" s="53"/>
      <c r="E12" s="53"/>
      <c r="F12" s="305"/>
      <c r="G12" s="527"/>
      <c r="H12" s="1"/>
    </row>
    <row r="13" spans="1:8" ht="15">
      <c r="A13" s="442" t="s">
        <v>19</v>
      </c>
      <c r="B13" s="304" t="s">
        <v>11</v>
      </c>
      <c r="C13" s="57" t="s">
        <v>182</v>
      </c>
      <c r="D13" s="122">
        <v>286906.0388672894</v>
      </c>
      <c r="E13" s="122">
        <v>4580799.06113271</v>
      </c>
      <c r="F13" s="295"/>
      <c r="G13" s="311">
        <v>-4.656612873077393E-10</v>
      </c>
      <c r="H13" s="1"/>
    </row>
    <row r="14" spans="1:8" ht="15">
      <c r="A14" s="442"/>
      <c r="B14" s="304"/>
      <c r="C14" s="528"/>
      <c r="D14" s="122"/>
      <c r="E14" s="122"/>
      <c r="F14" s="295"/>
      <c r="G14" s="527"/>
      <c r="H14" s="1"/>
    </row>
    <row r="15" spans="1:8" ht="15">
      <c r="A15" s="442"/>
      <c r="B15" s="304" t="s">
        <v>12</v>
      </c>
      <c r="C15" s="57" t="s">
        <v>227</v>
      </c>
      <c r="D15" s="122">
        <v>69728.6021917807</v>
      </c>
      <c r="E15" s="146">
        <v>4511070.45894093</v>
      </c>
      <c r="F15" s="295"/>
      <c r="G15" s="307">
        <v>-4.656612873077393E-10</v>
      </c>
      <c r="H15" s="1"/>
    </row>
    <row r="16" spans="1:8" ht="15.75" thickBot="1">
      <c r="A16" s="442"/>
      <c r="B16" s="304"/>
      <c r="C16" s="528"/>
      <c r="D16" s="529"/>
      <c r="E16" s="122"/>
      <c r="F16" s="295"/>
      <c r="G16" s="527"/>
      <c r="H16" s="1"/>
    </row>
    <row r="17" spans="1:39" ht="15">
      <c r="A17" s="442" t="s">
        <v>20</v>
      </c>
      <c r="B17" s="304" t="s">
        <v>13</v>
      </c>
      <c r="C17" s="306" t="s">
        <v>71</v>
      </c>
      <c r="D17" s="158"/>
      <c r="E17" s="122"/>
      <c r="F17" s="295"/>
      <c r="G17" s="527"/>
      <c r="H17" s="1"/>
      <c r="AH17" s="530" t="e">
        <v>#REF!</v>
      </c>
      <c r="AI17" s="531" t="e">
        <v>#REF!</v>
      </c>
      <c r="AJ17" s="532" t="e">
        <v>#REF!</v>
      </c>
      <c r="AK17" s="532" t="e">
        <v>#REF!</v>
      </c>
      <c r="AL17" s="532" t="e">
        <v>#REF!</v>
      </c>
      <c r="AM17" s="533" t="e">
        <v>#REF!</v>
      </c>
    </row>
    <row r="18" spans="1:39" ht="15">
      <c r="A18" s="442"/>
      <c r="B18" s="159">
        <v>1</v>
      </c>
      <c r="C18" s="82" t="s">
        <v>231</v>
      </c>
      <c r="D18" s="158">
        <v>611374.4</v>
      </c>
      <c r="E18" s="146">
        <v>3899696.05894093</v>
      </c>
      <c r="F18" s="295"/>
      <c r="G18" s="307">
        <v>-4.656612873077393E-10</v>
      </c>
      <c r="H18" s="1"/>
      <c r="AH18" s="534" t="e">
        <v>#REF!</v>
      </c>
      <c r="AI18" s="535" t="e">
        <v>#REF!</v>
      </c>
      <c r="AJ18" s="536" t="e">
        <v>#REF!</v>
      </c>
      <c r="AK18" s="536" t="e">
        <v>#REF!</v>
      </c>
      <c r="AL18" s="536" t="e">
        <v>#REF!</v>
      </c>
      <c r="AM18" s="537" t="e">
        <v>#REF!</v>
      </c>
    </row>
    <row r="19" spans="1:39" ht="15">
      <c r="A19" s="442"/>
      <c r="B19" s="159">
        <v>2</v>
      </c>
      <c r="C19" s="82" t="s">
        <v>214</v>
      </c>
      <c r="D19" s="158">
        <v>409259.54666666663</v>
      </c>
      <c r="E19" s="146">
        <v>3490436.5122742634</v>
      </c>
      <c r="F19" s="295"/>
      <c r="G19" s="307">
        <v>-4.656612873077393E-10</v>
      </c>
      <c r="H19" s="1"/>
      <c r="AH19" s="534" t="e">
        <v>#REF!</v>
      </c>
      <c r="AI19" s="535" t="e">
        <v>#REF!</v>
      </c>
      <c r="AJ19" s="536" t="e">
        <v>#REF!</v>
      </c>
      <c r="AK19" s="536" t="e">
        <v>#REF!</v>
      </c>
      <c r="AL19" s="536" t="e">
        <v>#REF!</v>
      </c>
      <c r="AM19" s="537" t="e">
        <v>#REF!</v>
      </c>
    </row>
    <row r="20" spans="1:39" ht="15">
      <c r="A20" s="442"/>
      <c r="B20" s="159">
        <v>3</v>
      </c>
      <c r="C20" s="82" t="s">
        <v>215</v>
      </c>
      <c r="D20" s="158">
        <v>319020.0676</v>
      </c>
      <c r="E20" s="146">
        <v>3171416.4446742632</v>
      </c>
      <c r="F20" s="295"/>
      <c r="G20" s="307">
        <v>-4.656612873077393E-10</v>
      </c>
      <c r="H20" s="1"/>
      <c r="AH20" s="534"/>
      <c r="AI20" s="535"/>
      <c r="AJ20" s="536"/>
      <c r="AK20" s="536"/>
      <c r="AL20" s="536"/>
      <c r="AM20" s="537"/>
    </row>
    <row r="21" spans="1:39" ht="15.75" thickBot="1">
      <c r="A21" s="442"/>
      <c r="B21" s="159">
        <v>4</v>
      </c>
      <c r="C21" s="57" t="s">
        <v>72</v>
      </c>
      <c r="D21" s="80">
        <v>1339654.0142666667</v>
      </c>
      <c r="E21" s="146"/>
      <c r="F21" s="295"/>
      <c r="G21" s="527"/>
      <c r="H21" s="1"/>
      <c r="AH21" s="534" t="e">
        <v>#REF!</v>
      </c>
      <c r="AI21" s="535" t="e">
        <v>#REF!</v>
      </c>
      <c r="AJ21" s="536" t="e">
        <v>#REF!</v>
      </c>
      <c r="AK21" s="536" t="e">
        <v>#REF!</v>
      </c>
      <c r="AL21" s="536" t="e">
        <v>#REF!</v>
      </c>
      <c r="AM21" s="537" t="e">
        <v>#REF!</v>
      </c>
    </row>
    <row r="22" spans="1:39" ht="15.75" thickTop="1">
      <c r="A22" s="442"/>
      <c r="B22" s="304"/>
      <c r="C22" s="13"/>
      <c r="D22" s="122"/>
      <c r="E22" s="146"/>
      <c r="F22" s="295"/>
      <c r="G22" s="527"/>
      <c r="H22" s="1"/>
      <c r="AH22" s="534"/>
      <c r="AI22" s="535"/>
      <c r="AJ22" s="536"/>
      <c r="AK22" s="536"/>
      <c r="AL22" s="536"/>
      <c r="AM22" s="537" t="e">
        <v>#REF!</v>
      </c>
    </row>
    <row r="23" spans="1:39" ht="15.75">
      <c r="A23" s="442" t="s">
        <v>21</v>
      </c>
      <c r="B23" s="304" t="s">
        <v>152</v>
      </c>
      <c r="C23" s="306" t="s">
        <v>73</v>
      </c>
      <c r="D23" s="122"/>
      <c r="E23" s="146"/>
      <c r="F23" s="295"/>
      <c r="G23" s="538"/>
      <c r="H23" s="1"/>
      <c r="AH23" s="534" t="s">
        <v>74</v>
      </c>
      <c r="AI23" s="539" t="e">
        <v>#REF!</v>
      </c>
      <c r="AJ23" s="536" t="e">
        <v>#REF!</v>
      </c>
      <c r="AK23" s="536" t="e">
        <v>#REF!</v>
      </c>
      <c r="AL23" s="536" t="e">
        <v>#REF!</v>
      </c>
      <c r="AM23" s="537" t="e">
        <v>#REF!</v>
      </c>
    </row>
    <row r="24" spans="1:39" ht="16.5" thickBot="1">
      <c r="A24" s="442"/>
      <c r="B24" s="159">
        <v>1</v>
      </c>
      <c r="C24" s="82" t="s">
        <v>231</v>
      </c>
      <c r="D24" s="122">
        <v>0</v>
      </c>
      <c r="E24" s="146">
        <v>3171416.4446742632</v>
      </c>
      <c r="F24" s="295"/>
      <c r="G24" s="307">
        <v>-4.656612873077393E-10</v>
      </c>
      <c r="H24" s="1"/>
      <c r="AH24" s="540"/>
      <c r="AI24" s="541" t="e">
        <v>#REF!</v>
      </c>
      <c r="AJ24" s="542"/>
      <c r="AK24" s="542"/>
      <c r="AL24" s="542"/>
      <c r="AM24" s="543"/>
    </row>
    <row r="25" spans="1:8" ht="15">
      <c r="A25" s="442"/>
      <c r="B25" s="159">
        <v>2</v>
      </c>
      <c r="C25" s="82" t="s">
        <v>214</v>
      </c>
      <c r="D25" s="122">
        <v>0</v>
      </c>
      <c r="E25" s="146">
        <v>3171416.4446742632</v>
      </c>
      <c r="F25" s="295"/>
      <c r="G25" s="307">
        <v>-4.656612873077393E-10</v>
      </c>
      <c r="H25" s="1"/>
    </row>
    <row r="26" spans="1:8" ht="15">
      <c r="A26" s="442"/>
      <c r="B26" s="159">
        <v>3</v>
      </c>
      <c r="C26" s="82" t="s">
        <v>215</v>
      </c>
      <c r="D26" s="146">
        <v>0</v>
      </c>
      <c r="E26" s="146">
        <v>3171416.4446742632</v>
      </c>
      <c r="F26" s="295"/>
      <c r="G26" s="307">
        <v>-4.656612873077393E-10</v>
      </c>
      <c r="H26" s="1"/>
    </row>
    <row r="27" spans="1:8" ht="15.75" thickBot="1">
      <c r="A27" s="442"/>
      <c r="B27" s="159">
        <v>4</v>
      </c>
      <c r="C27" s="57" t="s">
        <v>75</v>
      </c>
      <c r="D27" s="80">
        <v>0</v>
      </c>
      <c r="E27" s="146"/>
      <c r="F27" s="295"/>
      <c r="G27" s="307"/>
      <c r="H27" s="1"/>
    </row>
    <row r="28" spans="1:8" ht="15.75" thickTop="1">
      <c r="A28" s="442"/>
      <c r="B28" s="304"/>
      <c r="C28" s="13"/>
      <c r="D28" s="53"/>
      <c r="E28" s="77"/>
      <c r="F28" s="295"/>
      <c r="G28" s="538"/>
      <c r="H28" s="1"/>
    </row>
    <row r="29" spans="1:8" ht="15">
      <c r="A29" s="442" t="s">
        <v>154</v>
      </c>
      <c r="B29" s="304" t="s">
        <v>14</v>
      </c>
      <c r="C29" s="254" t="s">
        <v>232</v>
      </c>
      <c r="D29" s="158">
        <v>138212.34</v>
      </c>
      <c r="E29" s="146">
        <v>3033204.1046742634</v>
      </c>
      <c r="F29" s="295"/>
      <c r="G29" s="307">
        <v>-4.656612873077393E-10</v>
      </c>
      <c r="H29" s="1"/>
    </row>
    <row r="30" spans="1:8" ht="15">
      <c r="A30" s="442"/>
      <c r="B30" s="304"/>
      <c r="C30" s="13"/>
      <c r="D30" s="158"/>
      <c r="E30" s="146"/>
      <c r="F30" s="295"/>
      <c r="G30" s="538"/>
      <c r="H30" s="1"/>
    </row>
    <row r="31" spans="1:8" ht="15">
      <c r="A31" s="442" t="s">
        <v>22</v>
      </c>
      <c r="B31" s="304" t="s">
        <v>15</v>
      </c>
      <c r="C31" s="13" t="s">
        <v>153</v>
      </c>
      <c r="D31" s="296">
        <v>3033204.104674263</v>
      </c>
      <c r="E31" s="146">
        <v>4.656612873077393E-10</v>
      </c>
      <c r="F31" s="295"/>
      <c r="G31" s="307">
        <v>-4.656612873077393E-10</v>
      </c>
      <c r="H31" s="1"/>
    </row>
    <row r="32" spans="1:8" ht="15">
      <c r="A32" s="442"/>
      <c r="B32" s="304"/>
      <c r="C32" s="13"/>
      <c r="D32" s="296"/>
      <c r="E32" s="146"/>
      <c r="F32" s="295"/>
      <c r="G32" s="307"/>
      <c r="H32" s="1"/>
    </row>
    <row r="33" spans="1:8" ht="15">
      <c r="A33" s="442" t="s">
        <v>23</v>
      </c>
      <c r="B33" s="304" t="s">
        <v>16</v>
      </c>
      <c r="C33" s="13" t="s">
        <v>149</v>
      </c>
      <c r="D33" s="296">
        <v>0</v>
      </c>
      <c r="E33" s="146">
        <v>4.656612873077393E-10</v>
      </c>
      <c r="F33" s="295"/>
      <c r="G33" s="307">
        <v>-4.656612873077393E-10</v>
      </c>
      <c r="H33" s="1"/>
    </row>
    <row r="34" spans="1:8" ht="15">
      <c r="A34" s="442"/>
      <c r="B34" s="304"/>
      <c r="C34" s="13"/>
      <c r="D34" s="296"/>
      <c r="E34" s="146"/>
      <c r="F34" s="295"/>
      <c r="G34" s="307"/>
      <c r="H34" s="1"/>
    </row>
    <row r="35" spans="1:8" ht="15">
      <c r="A35" s="442" t="s">
        <v>76</v>
      </c>
      <c r="B35" s="304" t="s">
        <v>94</v>
      </c>
      <c r="C35" s="13" t="s">
        <v>150</v>
      </c>
      <c r="D35" s="146">
        <v>0</v>
      </c>
      <c r="E35" s="146">
        <v>4.656612873077393E-10</v>
      </c>
      <c r="F35" s="295"/>
      <c r="G35" s="307">
        <v>-4.656612873077393E-10</v>
      </c>
      <c r="H35" s="1"/>
    </row>
    <row r="36" spans="1:8" ht="15">
      <c r="A36" s="442"/>
      <c r="B36" s="304"/>
      <c r="C36" s="13"/>
      <c r="D36" s="146"/>
      <c r="E36" s="146"/>
      <c r="F36" s="295"/>
      <c r="G36" s="307"/>
      <c r="H36" s="1"/>
    </row>
    <row r="37" spans="1:8" ht="15">
      <c r="A37" s="442" t="s">
        <v>98</v>
      </c>
      <c r="B37" s="304" t="s">
        <v>95</v>
      </c>
      <c r="C37" s="13" t="s">
        <v>92</v>
      </c>
      <c r="D37" s="146">
        <v>0</v>
      </c>
      <c r="E37" s="146">
        <v>4.656612873077393E-10</v>
      </c>
      <c r="F37" s="295"/>
      <c r="G37" s="307">
        <v>-4.656612873077393E-10</v>
      </c>
      <c r="H37" s="1"/>
    </row>
    <row r="38" spans="1:8" ht="15">
      <c r="A38" s="442"/>
      <c r="B38" s="304"/>
      <c r="C38" s="13"/>
      <c r="D38" s="146"/>
      <c r="E38" s="146"/>
      <c r="F38" s="295"/>
      <c r="G38" s="307"/>
      <c r="H38" s="1"/>
    </row>
    <row r="39" spans="1:8" ht="15">
      <c r="A39" s="442" t="s">
        <v>99</v>
      </c>
      <c r="B39" s="304" t="s">
        <v>96</v>
      </c>
      <c r="C39" s="13" t="s">
        <v>93</v>
      </c>
      <c r="D39" s="146">
        <v>0</v>
      </c>
      <c r="E39" s="146">
        <v>4.656612873077393E-10</v>
      </c>
      <c r="F39" s="295"/>
      <c r="G39" s="307">
        <v>-4.656612873077393E-10</v>
      </c>
      <c r="H39" s="1"/>
    </row>
    <row r="40" spans="1:8" ht="15">
      <c r="A40" s="442"/>
      <c r="B40" s="304"/>
      <c r="C40" s="13"/>
      <c r="D40" s="146"/>
      <c r="E40" s="146"/>
      <c r="F40" s="295"/>
      <c r="G40" s="307"/>
      <c r="H40" s="1"/>
    </row>
    <row r="41" spans="1:8" ht="15">
      <c r="A41" s="442" t="s">
        <v>100</v>
      </c>
      <c r="B41" s="304" t="s">
        <v>97</v>
      </c>
      <c r="C41" s="13" t="s">
        <v>233</v>
      </c>
      <c r="D41" s="146">
        <v>0</v>
      </c>
      <c r="E41" s="146">
        <v>4.656612873077393E-10</v>
      </c>
      <c r="F41" s="295"/>
      <c r="G41" s="307">
        <v>-4.656612873077393E-10</v>
      </c>
      <c r="H41" s="1"/>
    </row>
    <row r="42" spans="1:8" ht="15">
      <c r="A42" s="442"/>
      <c r="B42" s="304"/>
      <c r="C42" s="13"/>
      <c r="D42" s="122"/>
      <c r="E42" s="146"/>
      <c r="F42" s="295"/>
      <c r="G42" s="307"/>
      <c r="H42" s="1"/>
    </row>
    <row r="43" spans="1:8" ht="15">
      <c r="A43" s="442" t="s">
        <v>45</v>
      </c>
      <c r="B43" s="304" t="s">
        <v>234</v>
      </c>
      <c r="C43" s="13" t="s">
        <v>235</v>
      </c>
      <c r="D43" s="146">
        <v>0</v>
      </c>
      <c r="E43" s="146">
        <v>4.656612873077393E-10</v>
      </c>
      <c r="F43" s="295"/>
      <c r="G43" s="307">
        <v>-4.656612873077393E-10</v>
      </c>
      <c r="H43" s="1"/>
    </row>
    <row r="44" spans="1:8" ht="15">
      <c r="A44" s="442"/>
      <c r="B44" s="304"/>
      <c r="C44" s="13"/>
      <c r="D44" s="146"/>
      <c r="E44" s="146"/>
      <c r="F44" s="295"/>
      <c r="G44" s="307"/>
      <c r="H44" s="1"/>
    </row>
    <row r="45" spans="1:8" ht="15">
      <c r="A45" s="442" t="s">
        <v>100</v>
      </c>
      <c r="B45" s="304" t="s">
        <v>236</v>
      </c>
      <c r="C45" s="13" t="s">
        <v>237</v>
      </c>
      <c r="D45" s="122">
        <v>0</v>
      </c>
      <c r="E45" s="146">
        <v>4.656612873077393E-10</v>
      </c>
      <c r="F45" s="295"/>
      <c r="G45" s="307">
        <v>-4.656612873077393E-10</v>
      </c>
      <c r="H45" s="1"/>
    </row>
    <row r="46" spans="1:8" ht="21.75" customHeight="1" thickBot="1">
      <c r="A46" s="544"/>
      <c r="B46" s="160"/>
      <c r="C46" s="117"/>
      <c r="D46" s="545"/>
      <c r="E46" s="545"/>
      <c r="F46" s="546"/>
      <c r="G46" s="538"/>
      <c r="H46" s="1"/>
    </row>
    <row r="47" spans="1:8" ht="13.5" thickBot="1">
      <c r="A47" s="547"/>
      <c r="B47" s="161"/>
      <c r="C47" s="161"/>
      <c r="D47" s="162"/>
      <c r="E47" s="162"/>
      <c r="F47" s="161"/>
      <c r="G47" s="548"/>
      <c r="H47" s="1"/>
    </row>
    <row r="48" ht="13.5" thickTop="1"/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65" r:id="rId2"/>
  <headerFooter alignWithMargins="0">
    <oddFooter>&amp;L&amp;D &amp;T&amp;C&amp;F&amp;R&amp;A -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392" customFormat="1" ht="26.25" customHeight="1">
      <c r="A2" s="388"/>
      <c r="B2" s="391"/>
      <c r="C2" s="549" t="s">
        <v>203</v>
      </c>
      <c r="D2" s="549"/>
      <c r="E2" s="549"/>
      <c r="F2" s="388"/>
    </row>
    <row r="3" spans="1:6" s="392" customFormat="1" ht="25.5" customHeight="1">
      <c r="A3" s="388"/>
      <c r="B3" s="391"/>
      <c r="C3" s="552" t="s">
        <v>155</v>
      </c>
      <c r="D3" s="552"/>
      <c r="E3" s="552"/>
      <c r="F3" s="388"/>
    </row>
    <row r="4" spans="1:6" s="392" customFormat="1" ht="32.25" customHeight="1">
      <c r="A4" s="388"/>
      <c r="B4" s="391"/>
      <c r="C4" s="389" t="s">
        <v>28</v>
      </c>
      <c r="D4" s="555">
        <f>+'I-Asset Liability Summary'!D4:E4</f>
        <v>38803</v>
      </c>
      <c r="E4" s="555"/>
      <c r="F4" s="388"/>
    </row>
    <row r="5" spans="1:6" s="392" customFormat="1" ht="20.25" customHeight="1">
      <c r="A5" s="391"/>
      <c r="B5" s="391"/>
      <c r="C5" s="389" t="s">
        <v>29</v>
      </c>
      <c r="D5" s="555" t="str">
        <f>+'I-Asset Liability Summary'!D5:E5</f>
        <v>02/01/06 - 02/28/06</v>
      </c>
      <c r="E5" s="555"/>
      <c r="F5" s="391"/>
    </row>
    <row r="6" spans="1:6" s="10" customFormat="1" ht="21" customHeight="1" thickBot="1">
      <c r="A6" s="108"/>
      <c r="B6" s="11"/>
      <c r="C6" s="11"/>
      <c r="D6" s="11"/>
      <c r="E6" s="21"/>
      <c r="F6" s="22"/>
    </row>
    <row r="7" spans="1:6" s="10" customFormat="1" ht="16.5" thickTop="1">
      <c r="A7" s="24"/>
      <c r="B7" s="109"/>
      <c r="C7" s="110"/>
      <c r="D7" s="110"/>
      <c r="E7" s="110"/>
      <c r="F7" s="31"/>
    </row>
    <row r="8" spans="1:6" s="10" customFormat="1" ht="21" customHeight="1">
      <c r="A8" s="169"/>
      <c r="B8" s="111"/>
      <c r="C8" s="112"/>
      <c r="D8" s="112"/>
      <c r="E8" s="112"/>
      <c r="F8" s="113"/>
    </row>
    <row r="9" spans="1:6" s="10" customFormat="1" ht="20.25">
      <c r="A9" s="443" t="s">
        <v>10</v>
      </c>
      <c r="B9" s="320"/>
      <c r="C9" s="321" t="s">
        <v>210</v>
      </c>
      <c r="D9" s="114"/>
      <c r="E9" s="115"/>
      <c r="F9" s="116"/>
    </row>
    <row r="10" spans="1:6" s="10" customFormat="1" ht="15.75" thickBot="1">
      <c r="A10" s="174"/>
      <c r="B10" s="117"/>
      <c r="C10" s="117"/>
      <c r="D10" s="117"/>
      <c r="E10" s="118"/>
      <c r="F10" s="43"/>
    </row>
    <row r="11" spans="1:6" s="10" customFormat="1" ht="21" thickBot="1">
      <c r="A11" s="44" t="s">
        <v>30</v>
      </c>
      <c r="B11" s="40"/>
      <c r="C11" s="119" t="s">
        <v>101</v>
      </c>
      <c r="D11" s="76"/>
      <c r="E11" s="120">
        <v>38776</v>
      </c>
      <c r="F11" s="121"/>
    </row>
    <row r="12" spans="1:6" s="10" customFormat="1" ht="20.25">
      <c r="A12" s="44"/>
      <c r="B12" s="40">
        <v>1</v>
      </c>
      <c r="C12" s="196" t="s">
        <v>168</v>
      </c>
      <c r="D12" s="63"/>
      <c r="E12" s="242">
        <v>333874000</v>
      </c>
      <c r="F12" s="43"/>
    </row>
    <row r="13" spans="1:6" s="10" customFormat="1" ht="20.25">
      <c r="A13" s="44"/>
      <c r="B13" s="40">
        <v>2</v>
      </c>
      <c r="C13" s="196" t="s">
        <v>135</v>
      </c>
      <c r="D13" s="63"/>
      <c r="E13" s="242">
        <v>37100000</v>
      </c>
      <c r="F13" s="43"/>
    </row>
    <row r="14" spans="1:6" s="10" customFormat="1" ht="20.25">
      <c r="A14" s="44"/>
      <c r="B14" s="40">
        <v>3</v>
      </c>
      <c r="C14" s="196" t="s">
        <v>141</v>
      </c>
      <c r="D14" s="63"/>
      <c r="E14" s="242">
        <v>2188618.8425137517</v>
      </c>
      <c r="F14" s="43"/>
    </row>
    <row r="15" spans="1:6" s="10" customFormat="1" ht="20.25">
      <c r="A15" s="44"/>
      <c r="B15" s="40">
        <v>4</v>
      </c>
      <c r="C15" s="196" t="s">
        <v>166</v>
      </c>
      <c r="D15" s="108"/>
      <c r="E15" s="242">
        <v>2291371.482513752</v>
      </c>
      <c r="F15" s="43"/>
    </row>
    <row r="16" spans="1:6" s="10" customFormat="1" ht="20.25">
      <c r="A16" s="123"/>
      <c r="B16" s="40">
        <v>5</v>
      </c>
      <c r="C16" s="196" t="s">
        <v>169</v>
      </c>
      <c r="D16" s="63"/>
      <c r="E16" s="242">
        <v>1339654.0142666667</v>
      </c>
      <c r="F16" s="43"/>
    </row>
    <row r="17" spans="1:6" s="10" customFormat="1" ht="20.25">
      <c r="A17" s="123"/>
      <c r="B17" s="40">
        <v>6</v>
      </c>
      <c r="C17" s="196" t="s">
        <v>138</v>
      </c>
      <c r="D17" s="63"/>
      <c r="E17" s="242">
        <v>125762.61799500002</v>
      </c>
      <c r="F17" s="43"/>
    </row>
    <row r="18" spans="1:6" s="10" customFormat="1" ht="20.25">
      <c r="A18" s="123"/>
      <c r="B18" s="40">
        <v>7</v>
      </c>
      <c r="C18" s="196" t="s">
        <v>139</v>
      </c>
      <c r="D18" s="63"/>
      <c r="E18" s="242">
        <v>8242.383333333333</v>
      </c>
      <c r="F18" s="43"/>
    </row>
    <row r="19" spans="1:6" s="10" customFormat="1" ht="20.25">
      <c r="A19" s="123"/>
      <c r="B19" s="40">
        <v>8</v>
      </c>
      <c r="C19" s="196" t="s">
        <v>136</v>
      </c>
      <c r="D19" s="108"/>
      <c r="E19" s="264">
        <v>0.9723982672018876</v>
      </c>
      <c r="F19" s="43"/>
    </row>
    <row r="20" spans="1:6" s="10" customFormat="1" ht="21" thickBot="1">
      <c r="A20" s="123"/>
      <c r="B20" s="40"/>
      <c r="C20" s="348" t="s">
        <v>101</v>
      </c>
      <c r="D20" s="63"/>
      <c r="E20" s="243">
        <v>0.09054002739551832</v>
      </c>
      <c r="F20" s="43"/>
    </row>
    <row r="21" spans="1:6" s="10" customFormat="1" ht="21" thickTop="1">
      <c r="A21" s="123"/>
      <c r="B21" s="40"/>
      <c r="C21" s="197"/>
      <c r="D21" s="63"/>
      <c r="E21" s="244"/>
      <c r="F21" s="43"/>
    </row>
    <row r="22" spans="1:6" s="10" customFormat="1" ht="20.25">
      <c r="A22" s="123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4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5">
        <v>343876058.8000001</v>
      </c>
      <c r="F24" s="43"/>
    </row>
    <row r="25" spans="1:6" s="10" customFormat="1" ht="20.25">
      <c r="A25" s="44"/>
      <c r="B25" s="40">
        <v>2</v>
      </c>
      <c r="C25" s="13" t="s">
        <v>104</v>
      </c>
      <c r="D25" s="63"/>
      <c r="E25" s="245">
        <v>31562552.649999995</v>
      </c>
      <c r="F25" s="43"/>
    </row>
    <row r="26" spans="1:6" s="10" customFormat="1" ht="20.25">
      <c r="A26" s="44"/>
      <c r="B26" s="40">
        <v>3</v>
      </c>
      <c r="C26" s="13" t="s">
        <v>200</v>
      </c>
      <c r="D26" s="63"/>
      <c r="E26" s="245">
        <v>1507176.2586871232</v>
      </c>
      <c r="F26" s="43"/>
    </row>
    <row r="27" spans="1:6" s="10" customFormat="1" ht="20.25">
      <c r="A27" s="123"/>
      <c r="B27" s="40">
        <v>4</v>
      </c>
      <c r="C27" s="13" t="s">
        <v>118</v>
      </c>
      <c r="D27" s="63"/>
      <c r="E27" s="245">
        <v>333874000</v>
      </c>
      <c r="F27" s="43"/>
    </row>
    <row r="28" spans="1:6" s="10" customFormat="1" ht="21" thickBot="1">
      <c r="A28" s="123"/>
      <c r="B28" s="40"/>
      <c r="C28" s="348" t="s">
        <v>102</v>
      </c>
      <c r="D28" s="63"/>
      <c r="E28" s="246">
        <v>1.1199777017417136</v>
      </c>
      <c r="F28" s="43"/>
    </row>
    <row r="29" spans="1:6" s="10" customFormat="1" ht="21" thickTop="1">
      <c r="A29" s="123"/>
      <c r="B29" s="40"/>
      <c r="C29" s="197"/>
      <c r="D29" s="63"/>
      <c r="E29" s="247"/>
      <c r="F29" s="43"/>
    </row>
    <row r="30" spans="1:6" s="10" customFormat="1" ht="21" customHeight="1">
      <c r="A30" s="123"/>
      <c r="B30" s="40"/>
      <c r="C30" s="11"/>
      <c r="D30" s="63"/>
      <c r="E30" s="77"/>
      <c r="F30" s="43"/>
    </row>
    <row r="31" spans="1:6" s="10" customFormat="1" ht="20.25">
      <c r="A31" s="44" t="s">
        <v>38</v>
      </c>
      <c r="B31" s="40"/>
      <c r="C31" s="124" t="s">
        <v>105</v>
      </c>
      <c r="D31" s="63"/>
      <c r="E31" s="146"/>
      <c r="F31" s="43"/>
    </row>
    <row r="32" spans="1:6" s="10" customFormat="1" ht="20.25">
      <c r="A32" s="44"/>
      <c r="B32" s="40">
        <v>1</v>
      </c>
      <c r="C32" s="13" t="s">
        <v>103</v>
      </c>
      <c r="D32" s="63"/>
      <c r="E32" s="245">
        <v>343876058.8000001</v>
      </c>
      <c r="F32" s="43"/>
    </row>
    <row r="33" spans="1:6" s="10" customFormat="1" ht="20.25">
      <c r="A33" s="123"/>
      <c r="B33" s="40">
        <v>2</v>
      </c>
      <c r="C33" s="13" t="s">
        <v>104</v>
      </c>
      <c r="D33" s="63"/>
      <c r="E33" s="245">
        <v>31562552.649999995</v>
      </c>
      <c r="F33" s="43"/>
    </row>
    <row r="34" spans="1:6" s="10" customFormat="1" ht="20.25">
      <c r="A34" s="123"/>
      <c r="B34" s="40">
        <v>3</v>
      </c>
      <c r="C34" s="13" t="s">
        <v>201</v>
      </c>
      <c r="D34" s="63"/>
      <c r="E34" s="245">
        <v>1571889.629691689</v>
      </c>
      <c r="F34" s="43"/>
    </row>
    <row r="35" spans="1:6" s="10" customFormat="1" ht="20.25">
      <c r="A35" s="123"/>
      <c r="B35" s="40">
        <v>4</v>
      </c>
      <c r="C35" s="13" t="s">
        <v>106</v>
      </c>
      <c r="D35" s="63"/>
      <c r="E35" s="245">
        <v>370974000</v>
      </c>
      <c r="F35" s="43"/>
    </row>
    <row r="36" spans="1:6" s="10" customFormat="1" ht="21" thickBot="1">
      <c r="A36" s="123"/>
      <c r="B36" s="40"/>
      <c r="C36" s="348" t="s">
        <v>107</v>
      </c>
      <c r="D36" s="63"/>
      <c r="E36" s="246">
        <v>1.0077976403206381</v>
      </c>
      <c r="F36" s="43"/>
    </row>
    <row r="37" spans="1:6" s="10" customFormat="1" ht="21.75" thickBot="1" thickTop="1">
      <c r="A37" s="127"/>
      <c r="B37" s="128"/>
      <c r="C37" s="129"/>
      <c r="D37" s="129"/>
      <c r="E37" s="248"/>
      <c r="F37" s="130"/>
    </row>
    <row r="38" spans="1:5" s="10" customFormat="1" ht="13.5" thickTop="1">
      <c r="A38" s="131"/>
      <c r="B38" s="131"/>
      <c r="C38" s="131"/>
      <c r="D38" s="131"/>
      <c r="E38" s="131"/>
    </row>
    <row r="39" ht="12.75">
      <c r="E39" s="95"/>
    </row>
    <row r="40" ht="12.75">
      <c r="E40" s="95"/>
    </row>
    <row r="41" ht="12.75">
      <c r="E41" s="95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4" customWidth="1"/>
    <col min="5" max="5" width="21.00390625" style="0" customWidth="1"/>
    <col min="6" max="6" width="15.8515625" style="195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8" t="s">
        <v>27</v>
      </c>
      <c r="D1" s="559"/>
      <c r="E1" s="559"/>
      <c r="F1" s="163"/>
    </row>
    <row r="2" spans="1:6" s="392" customFormat="1" ht="26.25" customHeight="1">
      <c r="A2" s="388"/>
      <c r="B2" s="391"/>
      <c r="C2" s="560" t="s">
        <v>203</v>
      </c>
      <c r="D2" s="560"/>
      <c r="E2" s="560"/>
      <c r="F2" s="393"/>
    </row>
    <row r="3" spans="1:6" s="392" customFormat="1" ht="25.5" customHeight="1">
      <c r="A3" s="388"/>
      <c r="B3" s="391"/>
      <c r="C3" s="560" t="s">
        <v>155</v>
      </c>
      <c r="D3" s="560"/>
      <c r="E3" s="560"/>
      <c r="F3" s="393"/>
    </row>
    <row r="4" spans="1:6" s="392" customFormat="1" ht="32.25" customHeight="1">
      <c r="A4" s="388"/>
      <c r="B4" s="391"/>
      <c r="C4" s="389" t="s">
        <v>28</v>
      </c>
      <c r="D4" s="555">
        <f>+'I-Asset Liability Summary'!D4:E4</f>
        <v>38803</v>
      </c>
      <c r="E4" s="555"/>
      <c r="F4" s="393"/>
    </row>
    <row r="5" spans="1:6" s="392" customFormat="1" ht="20.25" customHeight="1">
      <c r="A5" s="391"/>
      <c r="B5" s="391"/>
      <c r="C5" s="389" t="s">
        <v>29</v>
      </c>
      <c r="D5" s="555" t="str">
        <f>+'I-Asset Liability Summary'!D5:E5</f>
        <v>02/01/06 - 02/28/06</v>
      </c>
      <c r="E5" s="555"/>
      <c r="F5" s="394"/>
    </row>
    <row r="6" spans="1:6" s="392" customFormat="1" ht="20.25" customHeight="1">
      <c r="A6" s="391"/>
      <c r="B6" s="391"/>
      <c r="C6" s="389"/>
      <c r="D6" s="390"/>
      <c r="E6" s="390"/>
      <c r="F6" s="394"/>
    </row>
    <row r="7" spans="1:6" s="1" customFormat="1" ht="20.25" customHeight="1">
      <c r="A7" s="18"/>
      <c r="B7" s="18"/>
      <c r="C7" s="107"/>
      <c r="D7" s="287"/>
      <c r="E7" s="287"/>
      <c r="F7" s="164"/>
    </row>
    <row r="8" spans="1:6" s="10" customFormat="1" ht="15" customHeight="1" thickBot="1">
      <c r="A8" s="108"/>
      <c r="B8" s="11"/>
      <c r="C8" s="11"/>
      <c r="D8" s="165"/>
      <c r="E8" s="21"/>
      <c r="F8" s="166"/>
    </row>
    <row r="9" spans="1:6" s="10" customFormat="1" ht="16.5" thickTop="1">
      <c r="A9" s="24"/>
      <c r="B9" s="109"/>
      <c r="C9" s="110"/>
      <c r="D9" s="167"/>
      <c r="E9" s="110"/>
      <c r="F9" s="168"/>
    </row>
    <row r="10" spans="1:6" s="10" customFormat="1" ht="21" customHeight="1">
      <c r="A10" s="169"/>
      <c r="B10" s="111"/>
      <c r="C10" s="112"/>
      <c r="D10" s="170"/>
      <c r="E10" s="112"/>
      <c r="F10" s="171"/>
    </row>
    <row r="11" spans="1:6" s="10" customFormat="1" ht="20.25">
      <c r="A11" s="443" t="s">
        <v>17</v>
      </c>
      <c r="B11" s="321"/>
      <c r="C11" s="321" t="s">
        <v>209</v>
      </c>
      <c r="D11" s="172"/>
      <c r="E11" s="140"/>
      <c r="F11" s="173"/>
    </row>
    <row r="12" spans="1:6" s="10" customFormat="1" ht="15.75" thickBot="1">
      <c r="A12" s="174"/>
      <c r="B12" s="117"/>
      <c r="C12" s="117"/>
      <c r="D12" s="175"/>
      <c r="E12" s="118"/>
      <c r="F12" s="480"/>
    </row>
    <row r="13" spans="1:6" s="10" customFormat="1" ht="20.25">
      <c r="A13" s="44"/>
      <c r="B13" s="40"/>
      <c r="C13" s="177"/>
      <c r="D13" s="176" t="s">
        <v>77</v>
      </c>
      <c r="E13" s="328" t="s">
        <v>78</v>
      </c>
      <c r="F13" s="178" t="s">
        <v>79</v>
      </c>
    </row>
    <row r="14" spans="1:6" s="10" customFormat="1" ht="21" thickBot="1">
      <c r="A14" s="44"/>
      <c r="B14" s="40"/>
      <c r="C14" s="124"/>
      <c r="D14" s="179" t="s">
        <v>80</v>
      </c>
      <c r="E14" s="329" t="s">
        <v>81</v>
      </c>
      <c r="F14" s="180" t="s">
        <v>82</v>
      </c>
    </row>
    <row r="15" spans="1:6" s="10" customFormat="1" ht="21" thickTop="1">
      <c r="A15" s="44" t="s">
        <v>30</v>
      </c>
      <c r="B15" s="40"/>
      <c r="C15" s="181" t="s">
        <v>83</v>
      </c>
      <c r="D15" s="182"/>
      <c r="E15" s="330"/>
      <c r="F15" s="183"/>
    </row>
    <row r="16" spans="1:6" s="10" customFormat="1" ht="20.25">
      <c r="A16" s="44"/>
      <c r="B16" s="184">
        <v>1</v>
      </c>
      <c r="C16" s="82" t="s">
        <v>158</v>
      </c>
      <c r="D16" s="241">
        <v>36517</v>
      </c>
      <c r="E16" s="256">
        <v>335479956.9099999</v>
      </c>
      <c r="F16" s="331">
        <v>1</v>
      </c>
    </row>
    <row r="17" spans="1:6" s="10" customFormat="1" ht="21" thickBot="1">
      <c r="A17" s="123"/>
      <c r="B17" s="184">
        <v>2</v>
      </c>
      <c r="C17" s="185" t="s">
        <v>174</v>
      </c>
      <c r="D17" s="230">
        <v>36517</v>
      </c>
      <c r="E17" s="315">
        <v>335479956.9099999</v>
      </c>
      <c r="F17" s="229">
        <v>1</v>
      </c>
    </row>
    <row r="18" spans="1:6" s="10" customFormat="1" ht="21" thickTop="1">
      <c r="A18" s="123"/>
      <c r="B18" s="184"/>
      <c r="C18" s="185"/>
      <c r="D18" s="274"/>
      <c r="E18" s="316"/>
      <c r="F18" s="228"/>
    </row>
    <row r="19" spans="1:6" s="10" customFormat="1" ht="20.25">
      <c r="A19" s="123"/>
      <c r="B19" s="186"/>
      <c r="C19" s="187"/>
      <c r="D19" s="332"/>
      <c r="E19" s="317"/>
      <c r="F19" s="228"/>
    </row>
    <row r="20" spans="1:6" s="10" customFormat="1" ht="20.25">
      <c r="A20" s="44" t="s">
        <v>35</v>
      </c>
      <c r="B20" s="186"/>
      <c r="C20" s="181" t="s">
        <v>84</v>
      </c>
      <c r="D20" s="333"/>
      <c r="E20" s="317"/>
      <c r="F20" s="228"/>
    </row>
    <row r="21" spans="1:6" s="10" customFormat="1" ht="20.25">
      <c r="A21" s="123"/>
      <c r="B21" s="184">
        <v>1</v>
      </c>
      <c r="C21" s="82" t="s">
        <v>85</v>
      </c>
      <c r="D21" s="241">
        <v>9175</v>
      </c>
      <c r="E21" s="435">
        <v>78933138.16999997</v>
      </c>
      <c r="F21" s="331">
        <v>0.2352842145832741</v>
      </c>
    </row>
    <row r="22" spans="1:6" s="10" customFormat="1" ht="20.25">
      <c r="A22" s="123"/>
      <c r="B22" s="184">
        <v>2</v>
      </c>
      <c r="C22" s="82" t="s">
        <v>86</v>
      </c>
      <c r="D22" s="241">
        <v>3138</v>
      </c>
      <c r="E22" s="435">
        <v>27986389.980000004</v>
      </c>
      <c r="F22" s="331">
        <v>0.08342194340840452</v>
      </c>
    </row>
    <row r="23" spans="1:6" s="10" customFormat="1" ht="20.25">
      <c r="A23" s="44"/>
      <c r="B23" s="184">
        <v>3</v>
      </c>
      <c r="C23" s="82" t="s">
        <v>8</v>
      </c>
      <c r="D23" s="263">
        <v>0</v>
      </c>
      <c r="E23" s="488">
        <v>0</v>
      </c>
      <c r="F23" s="334">
        <v>0</v>
      </c>
    </row>
    <row r="24" spans="1:6" s="10" customFormat="1" ht="20.25">
      <c r="A24" s="44"/>
      <c r="B24" s="184">
        <v>4</v>
      </c>
      <c r="C24" s="82" t="s">
        <v>87</v>
      </c>
      <c r="D24" s="241">
        <v>657</v>
      </c>
      <c r="E24" s="435">
        <v>6124308.839999999</v>
      </c>
      <c r="F24" s="331">
        <v>0.018255364333562802</v>
      </c>
    </row>
    <row r="25" spans="1:6" s="10" customFormat="1" ht="20.25">
      <c r="A25" s="44"/>
      <c r="B25" s="184">
        <v>5</v>
      </c>
      <c r="C25" s="82" t="s">
        <v>88</v>
      </c>
      <c r="D25" s="241">
        <v>23534</v>
      </c>
      <c r="E25" s="435">
        <v>222289746.68999994</v>
      </c>
      <c r="F25" s="331">
        <v>0.6626021677641808</v>
      </c>
    </row>
    <row r="26" spans="1:6" s="10" customFormat="1" ht="20.25">
      <c r="A26" s="44"/>
      <c r="B26" s="184">
        <v>6</v>
      </c>
      <c r="C26" s="82" t="s">
        <v>189</v>
      </c>
      <c r="D26" s="241">
        <v>13</v>
      </c>
      <c r="E26" s="435">
        <v>146373.23</v>
      </c>
      <c r="F26" s="331">
        <v>0.00043630991057766206</v>
      </c>
    </row>
    <row r="27" spans="1:6" s="10" customFormat="1" ht="21" thickBot="1">
      <c r="A27" s="123"/>
      <c r="B27" s="184">
        <v>7</v>
      </c>
      <c r="C27" s="185" t="s">
        <v>89</v>
      </c>
      <c r="D27" s="230">
        <v>36517</v>
      </c>
      <c r="E27" s="315">
        <v>335479956.90999997</v>
      </c>
      <c r="F27" s="229">
        <v>1</v>
      </c>
    </row>
    <row r="28" spans="1:6" s="10" customFormat="1" ht="21" thickTop="1">
      <c r="A28" s="123"/>
      <c r="B28" s="184"/>
      <c r="C28" s="185"/>
      <c r="D28" s="274"/>
      <c r="E28" s="316"/>
      <c r="F28" s="275"/>
    </row>
    <row r="29" spans="1:6" s="10" customFormat="1" ht="21" customHeight="1">
      <c r="A29" s="44" t="s">
        <v>38</v>
      </c>
      <c r="B29" s="40"/>
      <c r="C29" s="181" t="s">
        <v>90</v>
      </c>
      <c r="D29" s="276"/>
      <c r="E29" s="401"/>
      <c r="F29" s="277"/>
    </row>
    <row r="30" spans="1:6" s="10" customFormat="1" ht="20.25">
      <c r="A30" s="123"/>
      <c r="B30" s="184">
        <v>1</v>
      </c>
      <c r="C30" s="13" t="s">
        <v>187</v>
      </c>
      <c r="D30" s="241">
        <v>36369</v>
      </c>
      <c r="E30" s="435">
        <v>334290597.81999993</v>
      </c>
      <c r="F30" s="331">
        <v>0.9964547536581476</v>
      </c>
    </row>
    <row r="31" spans="1:6" s="10" customFormat="1" ht="20.25">
      <c r="A31" s="123"/>
      <c r="B31" s="184">
        <v>2</v>
      </c>
      <c r="C31" s="13" t="s">
        <v>190</v>
      </c>
      <c r="D31" s="241">
        <v>148</v>
      </c>
      <c r="E31" s="435">
        <v>1189359.09</v>
      </c>
      <c r="F31" s="331">
        <v>0.0035452463418524666</v>
      </c>
    </row>
    <row r="32" spans="1:6" s="10" customFormat="1" ht="21" thickBot="1">
      <c r="A32" s="123"/>
      <c r="B32" s="184">
        <v>3</v>
      </c>
      <c r="C32" s="57" t="s">
        <v>177</v>
      </c>
      <c r="D32" s="230">
        <v>36517</v>
      </c>
      <c r="E32" s="315">
        <v>335479956.9099999</v>
      </c>
      <c r="F32" s="229">
        <v>1</v>
      </c>
    </row>
    <row r="33" spans="1:6" s="10" customFormat="1" ht="21" thickTop="1">
      <c r="A33" s="123"/>
      <c r="B33" s="184"/>
      <c r="C33" s="57"/>
      <c r="D33" s="335"/>
      <c r="E33" s="336"/>
      <c r="F33" s="337"/>
    </row>
    <row r="34" spans="1:6" s="10" customFormat="1" ht="15.75">
      <c r="A34" s="338"/>
      <c r="B34" s="63" t="s">
        <v>91</v>
      </c>
      <c r="C34" s="63" t="s">
        <v>175</v>
      </c>
      <c r="D34" s="339"/>
      <c r="E34" s="298"/>
      <c r="F34" s="340"/>
    </row>
    <row r="35" spans="1:6" s="10" customFormat="1" ht="23.25" customHeight="1" thickBot="1">
      <c r="A35" s="188"/>
      <c r="B35" s="189"/>
      <c r="C35" s="190"/>
      <c r="D35" s="341"/>
      <c r="E35" s="342"/>
      <c r="F35" s="191"/>
    </row>
    <row r="36" spans="1:6" s="10" customFormat="1" ht="13.5" thickTop="1">
      <c r="A36" s="131"/>
      <c r="B36" s="131"/>
      <c r="C36" s="131"/>
      <c r="D36" s="192"/>
      <c r="E36" s="131"/>
      <c r="F36" s="193"/>
    </row>
    <row r="42" ht="12.75">
      <c r="E42" s="194"/>
    </row>
    <row r="44" ht="12.75">
      <c r="E44" s="194"/>
    </row>
    <row r="46" ht="12.75">
      <c r="E46" s="194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1" t="s">
        <v>27</v>
      </c>
      <c r="C1" s="561"/>
      <c r="D1" s="561"/>
      <c r="E1" s="265"/>
    </row>
    <row r="2" spans="1:5" s="392" customFormat="1" ht="33" customHeight="1">
      <c r="A2" s="388"/>
      <c r="B2" s="562" t="s">
        <v>203</v>
      </c>
      <c r="C2" s="562"/>
      <c r="D2" s="562"/>
      <c r="E2" s="402"/>
    </row>
    <row r="3" spans="1:5" s="392" customFormat="1" ht="25.5" customHeight="1">
      <c r="A3" s="388"/>
      <c r="B3" s="484" t="s">
        <v>155</v>
      </c>
      <c r="C3" s="563"/>
      <c r="D3" s="564"/>
      <c r="E3" s="403"/>
    </row>
    <row r="4" spans="1:5" s="392" customFormat="1" ht="32.25" customHeight="1">
      <c r="A4" s="388"/>
      <c r="B4" s="484" t="s">
        <v>28</v>
      </c>
      <c r="C4" s="557">
        <f>+'I-Asset Liability Summary'!D4</f>
        <v>38803</v>
      </c>
      <c r="D4" s="557"/>
      <c r="E4" s="395"/>
    </row>
    <row r="5" spans="1:5" s="392" customFormat="1" ht="23.25" customHeight="1">
      <c r="A5" s="395"/>
      <c r="B5" s="484" t="s">
        <v>29</v>
      </c>
      <c r="C5" s="557" t="str">
        <f>+'I-Asset Liability Summary'!D5</f>
        <v>02/01/06 - 02/28/06</v>
      </c>
      <c r="D5" s="557"/>
      <c r="E5" s="395"/>
    </row>
    <row r="6" spans="1:5" s="392" customFormat="1" ht="23.25" customHeight="1">
      <c r="A6" s="395"/>
      <c r="B6" s="484"/>
      <c r="C6" s="483"/>
      <c r="D6" s="483"/>
      <c r="E6" s="395"/>
    </row>
    <row r="7" spans="1:5" s="10" customFormat="1" ht="18.75" customHeight="1" thickBot="1">
      <c r="A7" s="102"/>
      <c r="B7" s="102"/>
      <c r="C7" s="102"/>
      <c r="D7" s="102"/>
      <c r="E7" s="137"/>
    </row>
    <row r="8" spans="1:5" s="10" customFormat="1" ht="15.75">
      <c r="A8" s="404"/>
      <c r="B8" s="405"/>
      <c r="C8" s="406"/>
      <c r="D8" s="406"/>
      <c r="E8" s="407"/>
    </row>
    <row r="9" spans="1:5" s="10" customFormat="1" ht="27.75" customHeight="1">
      <c r="A9" s="470" t="s">
        <v>156</v>
      </c>
      <c r="B9" s="32" t="s">
        <v>208</v>
      </c>
      <c r="C9" s="565" t="s">
        <v>191</v>
      </c>
      <c r="D9" s="565"/>
      <c r="E9" s="566"/>
    </row>
    <row r="10" spans="1:5" s="11" customFormat="1" ht="19.5" customHeight="1">
      <c r="A10" s="485"/>
      <c r="B10" s="124"/>
      <c r="C10" s="281"/>
      <c r="D10" s="249"/>
      <c r="E10" s="408"/>
    </row>
    <row r="11" spans="1:5" s="10" customFormat="1" ht="21" thickBot="1">
      <c r="A11" s="485"/>
      <c r="B11" s="100" t="s">
        <v>123</v>
      </c>
      <c r="C11" s="409" t="s">
        <v>184</v>
      </c>
      <c r="D11" s="267" t="s">
        <v>185</v>
      </c>
      <c r="E11" s="410" t="s">
        <v>186</v>
      </c>
    </row>
    <row r="12" spans="1:5" s="10" customFormat="1" ht="20.25">
      <c r="A12" s="485"/>
      <c r="B12" s="57" t="s">
        <v>124</v>
      </c>
      <c r="C12" s="411"/>
      <c r="D12" s="491" t="s">
        <v>198</v>
      </c>
      <c r="E12" s="412"/>
    </row>
    <row r="13" spans="1:5" s="10" customFormat="1" ht="15">
      <c r="A13" s="304" t="s">
        <v>188</v>
      </c>
      <c r="B13" s="57" t="s">
        <v>85</v>
      </c>
      <c r="C13" s="413"/>
      <c r="D13" s="282"/>
      <c r="E13" s="414"/>
    </row>
    <row r="14" spans="1:5" s="10" customFormat="1" ht="14.25">
      <c r="A14" s="304"/>
      <c r="B14" s="13" t="s">
        <v>125</v>
      </c>
      <c r="C14" s="415">
        <v>9175</v>
      </c>
      <c r="D14" s="266">
        <v>83952900.58</v>
      </c>
      <c r="E14" s="416">
        <v>0.24406264466839442</v>
      </c>
    </row>
    <row r="15" spans="1:5" s="10" customFormat="1" ht="15" customHeight="1">
      <c r="A15" s="304"/>
      <c r="B15" s="126"/>
      <c r="C15" s="415"/>
      <c r="D15" s="266"/>
      <c r="E15" s="416"/>
    </row>
    <row r="16" spans="1:5" s="10" customFormat="1" ht="15">
      <c r="A16" s="304" t="s">
        <v>19</v>
      </c>
      <c r="B16" s="57" t="s">
        <v>126</v>
      </c>
      <c r="C16" s="415"/>
      <c r="D16" s="266"/>
      <c r="E16" s="416"/>
    </row>
    <row r="17" spans="1:5" s="10" customFormat="1" ht="14.25">
      <c r="A17" s="304"/>
      <c r="B17" s="13" t="s">
        <v>125</v>
      </c>
      <c r="C17" s="415">
        <v>3138</v>
      </c>
      <c r="D17" s="266">
        <v>30066751.169999998</v>
      </c>
      <c r="E17" s="416">
        <v>0.08740818669087064</v>
      </c>
    </row>
    <row r="18" spans="1:5" s="10" customFormat="1" ht="13.5" customHeight="1">
      <c r="A18" s="485"/>
      <c r="B18" s="13"/>
      <c r="C18" s="417"/>
      <c r="D18" s="250"/>
      <c r="E18" s="418"/>
    </row>
    <row r="19" spans="1:5" s="10" customFormat="1" ht="15">
      <c r="A19" s="304" t="s">
        <v>20</v>
      </c>
      <c r="B19" s="251" t="s">
        <v>127</v>
      </c>
      <c r="C19" s="419">
        <v>12313</v>
      </c>
      <c r="D19" s="283">
        <v>114019651.75</v>
      </c>
      <c r="E19" s="420">
        <v>0.33147083135926503</v>
      </c>
    </row>
    <row r="20" spans="1:5" s="10" customFormat="1" ht="15">
      <c r="A20" s="304"/>
      <c r="B20" s="57"/>
      <c r="C20" s="415"/>
      <c r="D20" s="266"/>
      <c r="E20" s="414"/>
    </row>
    <row r="21" spans="1:5" s="10" customFormat="1" ht="13.5" customHeight="1">
      <c r="A21" s="304" t="s">
        <v>21</v>
      </c>
      <c r="B21" s="57" t="s">
        <v>128</v>
      </c>
      <c r="C21" s="415"/>
      <c r="D21" s="266"/>
      <c r="E21" s="414"/>
    </row>
    <row r="22" spans="1:5" s="10" customFormat="1" ht="13.5" customHeight="1">
      <c r="A22" s="304"/>
      <c r="B22" s="57" t="s">
        <v>129</v>
      </c>
      <c r="C22" s="415"/>
      <c r="D22" s="266"/>
      <c r="E22" s="416"/>
    </row>
    <row r="23" spans="1:5" s="10" customFormat="1" ht="14.25">
      <c r="A23" s="304"/>
      <c r="B23" s="13" t="s">
        <v>125</v>
      </c>
      <c r="C23" s="415">
        <v>22636</v>
      </c>
      <c r="D23" s="266">
        <v>214062884.62</v>
      </c>
      <c r="E23" s="416">
        <v>0.62231028808728</v>
      </c>
    </row>
    <row r="24" spans="1:5" s="10" customFormat="1" ht="14.25">
      <c r="A24" s="304"/>
      <c r="B24" s="13" t="s">
        <v>192</v>
      </c>
      <c r="C24" s="415">
        <v>703</v>
      </c>
      <c r="D24" s="266">
        <v>7123464.43</v>
      </c>
      <c r="E24" s="416">
        <v>0.020708892199982124</v>
      </c>
    </row>
    <row r="25" spans="1:5" s="10" customFormat="1" ht="14.25">
      <c r="A25" s="304"/>
      <c r="B25" s="13" t="s">
        <v>193</v>
      </c>
      <c r="C25" s="415">
        <v>105</v>
      </c>
      <c r="D25" s="266">
        <v>1222201.16</v>
      </c>
      <c r="E25" s="416">
        <v>0.0035531071036923956</v>
      </c>
    </row>
    <row r="26" spans="1:5" s="10" customFormat="1" ht="14.25">
      <c r="A26" s="304"/>
      <c r="B26" s="13" t="s">
        <v>194</v>
      </c>
      <c r="C26" s="415">
        <v>35</v>
      </c>
      <c r="D26" s="266">
        <v>414143.92</v>
      </c>
      <c r="E26" s="416">
        <v>0.001203973414738876</v>
      </c>
    </row>
    <row r="27" spans="1:5" s="10" customFormat="1" ht="14.25">
      <c r="A27" s="304"/>
      <c r="B27" s="13" t="s">
        <v>195</v>
      </c>
      <c r="C27" s="415">
        <v>39</v>
      </c>
      <c r="D27" s="266">
        <v>494314.25</v>
      </c>
      <c r="E27" s="416">
        <v>0.0014370396057645526</v>
      </c>
    </row>
    <row r="28" spans="1:5" s="10" customFormat="1" ht="14.25">
      <c r="A28" s="304"/>
      <c r="B28" s="13" t="s">
        <v>199</v>
      </c>
      <c r="C28" s="415">
        <v>16</v>
      </c>
      <c r="D28" s="266">
        <v>217800.58</v>
      </c>
      <c r="E28" s="416">
        <v>0.0006331762833430169</v>
      </c>
    </row>
    <row r="29" spans="1:5" s="10" customFormat="1" ht="18">
      <c r="A29" s="304"/>
      <c r="B29" s="124"/>
      <c r="C29" s="417"/>
      <c r="D29" s="250"/>
      <c r="E29" s="421"/>
    </row>
    <row r="30" spans="1:5" s="10" customFormat="1" ht="15">
      <c r="A30" s="304" t="s">
        <v>154</v>
      </c>
      <c r="B30" s="57" t="s">
        <v>130</v>
      </c>
      <c r="C30" s="417"/>
      <c r="D30" s="250"/>
      <c r="E30" s="421"/>
    </row>
    <row r="31" spans="1:5" s="10" customFormat="1" ht="14.25">
      <c r="A31" s="304"/>
      <c r="B31" s="13" t="s">
        <v>125</v>
      </c>
      <c r="C31" s="422">
        <v>0</v>
      </c>
      <c r="D31" s="422">
        <v>0</v>
      </c>
      <c r="E31" s="423">
        <v>0</v>
      </c>
    </row>
    <row r="32" spans="1:5" s="10" customFormat="1" ht="18">
      <c r="A32" s="304"/>
      <c r="B32" s="124"/>
      <c r="C32" s="415"/>
      <c r="D32" s="266"/>
      <c r="E32" s="416"/>
    </row>
    <row r="33" spans="1:5" s="10" customFormat="1" ht="15">
      <c r="A33" s="304" t="s">
        <v>22</v>
      </c>
      <c r="B33" s="57" t="s">
        <v>131</v>
      </c>
      <c r="C33" s="415"/>
      <c r="D33" s="266"/>
      <c r="E33" s="416"/>
    </row>
    <row r="34" spans="1:5" s="10" customFormat="1" ht="14.25">
      <c r="A34" s="304"/>
      <c r="B34" s="13" t="s">
        <v>125</v>
      </c>
      <c r="C34" s="415">
        <v>657</v>
      </c>
      <c r="D34" s="266">
        <v>6275363.47</v>
      </c>
      <c r="E34" s="416">
        <v>0.01824334590183891</v>
      </c>
    </row>
    <row r="35" spans="1:5" s="10" customFormat="1" ht="14.25" customHeight="1" thickBot="1">
      <c r="A35" s="304"/>
      <c r="B35" s="124"/>
      <c r="C35" s="424"/>
      <c r="D35" s="492"/>
      <c r="E35" s="425"/>
    </row>
    <row r="36" spans="1:5" s="10" customFormat="1" ht="15.75" thickBot="1">
      <c r="A36" s="304" t="s">
        <v>23</v>
      </c>
      <c r="B36" s="252" t="s">
        <v>132</v>
      </c>
      <c r="C36" s="426">
        <v>24191</v>
      </c>
      <c r="D36" s="493">
        <v>229810172.43</v>
      </c>
      <c r="E36" s="427">
        <v>0.66808982259664</v>
      </c>
    </row>
    <row r="37" spans="1:5" s="10" customFormat="1" ht="15">
      <c r="A37" s="304"/>
      <c r="B37" s="57" t="s">
        <v>183</v>
      </c>
      <c r="C37" s="415">
        <v>13</v>
      </c>
      <c r="D37" s="266">
        <v>151126.67</v>
      </c>
      <c r="E37" s="428">
        <v>0.00043934604409504615</v>
      </c>
    </row>
    <row r="38" spans="1:5" s="10" customFormat="1" ht="15">
      <c r="A38" s="304"/>
      <c r="B38" s="57" t="s">
        <v>178</v>
      </c>
      <c r="C38" s="415">
        <v>0</v>
      </c>
      <c r="D38" s="266">
        <v>0</v>
      </c>
      <c r="E38" s="416">
        <v>0</v>
      </c>
    </row>
    <row r="39" spans="1:5" s="10" customFormat="1" ht="15.75" thickBot="1">
      <c r="A39" s="304"/>
      <c r="B39" s="57" t="s">
        <v>179</v>
      </c>
      <c r="C39" s="415">
        <v>0</v>
      </c>
      <c r="D39" s="266">
        <v>0</v>
      </c>
      <c r="E39" s="416">
        <v>0</v>
      </c>
    </row>
    <row r="40" spans="1:5" s="253" customFormat="1" ht="15.75" thickBot="1">
      <c r="A40" s="304" t="s">
        <v>76</v>
      </c>
      <c r="B40" s="252" t="s">
        <v>196</v>
      </c>
      <c r="C40" s="426">
        <v>13</v>
      </c>
      <c r="D40" s="493">
        <v>151126.67</v>
      </c>
      <c r="E40" s="427">
        <v>0.00043934604409504615</v>
      </c>
    </row>
    <row r="41" spans="1:5" s="10" customFormat="1" ht="15" thickBot="1">
      <c r="A41" s="304"/>
      <c r="B41" s="13"/>
      <c r="C41" s="429"/>
      <c r="D41" s="494"/>
      <c r="E41" s="430"/>
    </row>
    <row r="42" spans="1:5" s="253" customFormat="1" ht="15.75" thickBot="1">
      <c r="A42" s="304" t="s">
        <v>45</v>
      </c>
      <c r="B42" s="252" t="s">
        <v>197</v>
      </c>
      <c r="C42" s="426">
        <v>36517</v>
      </c>
      <c r="D42" s="493">
        <v>343980950.85</v>
      </c>
      <c r="E42" s="427">
        <v>1</v>
      </c>
    </row>
    <row r="43" spans="1:5" s="10" customFormat="1" ht="15">
      <c r="A43" s="486"/>
      <c r="B43" s="57"/>
      <c r="C43" s="489"/>
      <c r="D43" s="257"/>
      <c r="E43" s="431"/>
    </row>
    <row r="44" spans="1:5" s="93" customFormat="1" ht="15">
      <c r="A44" s="486"/>
      <c r="B44" s="490"/>
      <c r="C44" s="297"/>
      <c r="D44" s="254"/>
      <c r="E44" s="185"/>
    </row>
    <row r="45" spans="1:5" s="93" customFormat="1" ht="15.75" thickBot="1">
      <c r="A45" s="160"/>
      <c r="B45" s="432"/>
      <c r="C45" s="433"/>
      <c r="D45" s="433"/>
      <c r="E45" s="434"/>
    </row>
    <row r="46" spans="1:5" s="93" customFormat="1" ht="12.75">
      <c r="A46" s="152"/>
      <c r="B46" s="152"/>
      <c r="C46" s="152"/>
      <c r="D46" s="152"/>
      <c r="E46" s="152"/>
    </row>
  </sheetData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8" t="s">
        <v>27</v>
      </c>
      <c r="D1" s="559"/>
    </row>
    <row r="2" spans="1:4" s="392" customFormat="1" ht="26.25" customHeight="1">
      <c r="A2" s="388"/>
      <c r="B2" s="391"/>
      <c r="C2" s="552" t="s">
        <v>203</v>
      </c>
      <c r="D2" s="552"/>
    </row>
    <row r="3" spans="1:4" s="392" customFormat="1" ht="25.5" customHeight="1">
      <c r="A3" s="388"/>
      <c r="B3" s="391"/>
      <c r="C3" s="552" t="s">
        <v>155</v>
      </c>
      <c r="D3" s="552"/>
    </row>
    <row r="4" spans="1:5" s="392" customFormat="1" ht="32.25" customHeight="1">
      <c r="A4" s="388"/>
      <c r="B4" s="391"/>
      <c r="C4" s="389" t="s">
        <v>28</v>
      </c>
      <c r="D4" s="555">
        <f>+'I-Asset Liability Summary'!D4:E4</f>
        <v>38803</v>
      </c>
      <c r="E4" s="555"/>
    </row>
    <row r="5" spans="1:5" s="392" customFormat="1" ht="32.25" customHeight="1">
      <c r="A5" s="388"/>
      <c r="B5" s="391"/>
      <c r="C5" s="389" t="s">
        <v>29</v>
      </c>
      <c r="D5" s="555" t="str">
        <f>+'I-Asset Liability Summary'!D5</f>
        <v>02/01/06 - 02/28/06</v>
      </c>
      <c r="E5" s="555"/>
    </row>
    <row r="6" spans="1:5" s="1" customFormat="1" ht="19.5" customHeight="1">
      <c r="A6" s="15"/>
      <c r="B6" s="18"/>
      <c r="C6" s="346"/>
      <c r="D6" s="385"/>
      <c r="E6" s="385"/>
    </row>
    <row r="7" spans="1:4" s="10" customFormat="1" ht="15" customHeight="1" thickBot="1">
      <c r="A7" s="108"/>
      <c r="B7" s="11"/>
      <c r="C7" s="11"/>
      <c r="D7" s="21"/>
    </row>
    <row r="8" spans="1:4" s="10" customFormat="1" ht="16.5" thickTop="1">
      <c r="A8" s="24"/>
      <c r="B8" s="109"/>
      <c r="C8" s="110"/>
      <c r="D8" s="198"/>
    </row>
    <row r="9" spans="1:4" s="10" customFormat="1" ht="15.75">
      <c r="A9" s="169"/>
      <c r="B9" s="111"/>
      <c r="C9" s="112"/>
      <c r="D9" s="199"/>
    </row>
    <row r="10" spans="1:4" s="10" customFormat="1" ht="20.25">
      <c r="A10" s="443" t="s">
        <v>108</v>
      </c>
      <c r="B10" s="284"/>
      <c r="C10" s="32" t="s">
        <v>207</v>
      </c>
      <c r="D10" s="200"/>
    </row>
    <row r="11" spans="1:4" s="10" customFormat="1" ht="15.75" thickBot="1">
      <c r="A11" s="174"/>
      <c r="B11" s="117"/>
      <c r="C11" s="117"/>
      <c r="D11" s="201"/>
    </row>
    <row r="12" spans="1:4" s="10" customFormat="1" ht="20.25">
      <c r="A12" s="44"/>
      <c r="B12" s="40"/>
      <c r="C12" s="202" t="s">
        <v>109</v>
      </c>
      <c r="D12" s="349" t="str">
        <f>+D5</f>
        <v>02/01/06 - 02/28/06</v>
      </c>
    </row>
    <row r="13" spans="1:4" s="10" customFormat="1" ht="24" thickBot="1">
      <c r="A13" s="44"/>
      <c r="B13" s="203"/>
      <c r="C13" s="204" t="s">
        <v>110</v>
      </c>
      <c r="D13" s="205">
        <f>+D4</f>
        <v>38803</v>
      </c>
    </row>
    <row r="14" spans="1:4" s="10" customFormat="1" ht="21" thickTop="1">
      <c r="A14" s="44"/>
      <c r="B14" s="40"/>
      <c r="C14" s="181"/>
      <c r="D14" s="206"/>
    </row>
    <row r="15" spans="1:5" s="10" customFormat="1" ht="20.25">
      <c r="A15" s="44" t="s">
        <v>188</v>
      </c>
      <c r="B15" s="207">
        <v>1</v>
      </c>
      <c r="C15" s="208" t="s">
        <v>111</v>
      </c>
      <c r="D15" s="209">
        <v>370974000</v>
      </c>
      <c r="E15" s="210"/>
    </row>
    <row r="16" spans="1:4" s="10" customFormat="1" ht="20.25">
      <c r="A16" s="44"/>
      <c r="B16" s="40"/>
      <c r="C16" s="5"/>
      <c r="D16" s="211" t="s">
        <v>112</v>
      </c>
    </row>
    <row r="17" spans="1:5" s="10" customFormat="1" ht="20.25">
      <c r="A17" s="44" t="s">
        <v>19</v>
      </c>
      <c r="B17" s="207">
        <v>1</v>
      </c>
      <c r="C17" s="212" t="s">
        <v>144</v>
      </c>
      <c r="D17" s="213">
        <v>335366981.32000005</v>
      </c>
      <c r="E17" s="210"/>
    </row>
    <row r="18" spans="1:5" s="10" customFormat="1" ht="20.25">
      <c r="A18" s="123"/>
      <c r="B18" s="207">
        <v>2</v>
      </c>
      <c r="C18" s="212" t="s">
        <v>43</v>
      </c>
      <c r="D18" s="213">
        <v>31562552.649999995</v>
      </c>
      <c r="E18" s="210"/>
    </row>
    <row r="19" spans="1:5" s="10" customFormat="1" ht="20.25">
      <c r="A19" s="123"/>
      <c r="B19" s="207">
        <v>3</v>
      </c>
      <c r="C19" s="212" t="s">
        <v>113</v>
      </c>
      <c r="D19" s="213">
        <v>343876058.8000001</v>
      </c>
      <c r="E19" s="210"/>
    </row>
    <row r="20" spans="1:5" s="10" customFormat="1" ht="20.25">
      <c r="A20" s="481"/>
      <c r="B20" s="207">
        <v>4</v>
      </c>
      <c r="C20" s="212" t="s">
        <v>1</v>
      </c>
      <c r="D20" s="215">
        <v>36517</v>
      </c>
      <c r="E20" s="210"/>
    </row>
    <row r="21" spans="1:5" s="10" customFormat="1" ht="20.25">
      <c r="A21" s="481"/>
      <c r="B21" s="207">
        <v>5</v>
      </c>
      <c r="C21" s="212" t="s">
        <v>68</v>
      </c>
      <c r="D21" s="215">
        <v>29009</v>
      </c>
      <c r="E21" s="210"/>
    </row>
    <row r="22" spans="1:5" s="10" customFormat="1" ht="20.25">
      <c r="A22" s="123"/>
      <c r="B22" s="207"/>
      <c r="C22" s="212"/>
      <c r="D22" s="216"/>
      <c r="E22" s="210"/>
    </row>
    <row r="23" spans="1:5" s="10" customFormat="1" ht="20.25">
      <c r="A23" s="44" t="s">
        <v>20</v>
      </c>
      <c r="B23" s="207">
        <v>1</v>
      </c>
      <c r="C23" s="212" t="s">
        <v>114</v>
      </c>
      <c r="D23" s="217">
        <v>2559503.11</v>
      </c>
      <c r="E23" s="210"/>
    </row>
    <row r="24" spans="1:5" s="10" customFormat="1" ht="20.25">
      <c r="A24" s="123"/>
      <c r="B24" s="207">
        <v>2</v>
      </c>
      <c r="C24" s="212" t="s">
        <v>115</v>
      </c>
      <c r="D24" s="217">
        <v>949688.04</v>
      </c>
      <c r="E24" s="210"/>
    </row>
    <row r="25" spans="1:5" s="10" customFormat="1" ht="21" customHeight="1">
      <c r="A25" s="123"/>
      <c r="B25" s="207"/>
      <c r="C25" s="208"/>
      <c r="D25" s="218"/>
      <c r="E25" s="210"/>
    </row>
    <row r="26" spans="1:5" s="10" customFormat="1" ht="21" customHeight="1">
      <c r="A26" s="44" t="s">
        <v>21</v>
      </c>
      <c r="B26" s="207">
        <v>1</v>
      </c>
      <c r="C26" s="212" t="s">
        <v>116</v>
      </c>
      <c r="D26" s="217">
        <v>-4.656612873077393E-10</v>
      </c>
      <c r="E26" s="210"/>
    </row>
    <row r="27" spans="1:5" s="10" customFormat="1" ht="20.25">
      <c r="A27" s="44"/>
      <c r="B27" s="207">
        <v>2</v>
      </c>
      <c r="C27" s="212" t="s">
        <v>182</v>
      </c>
      <c r="D27" s="217">
        <v>279461.30553395604</v>
      </c>
      <c r="E27" s="210"/>
    </row>
    <row r="28" spans="1:5" s="10" customFormat="1" ht="20.25">
      <c r="A28" s="44"/>
      <c r="B28" s="207">
        <v>3</v>
      </c>
      <c r="C28" s="212" t="s">
        <v>202</v>
      </c>
      <c r="D28" s="217">
        <v>0</v>
      </c>
      <c r="E28" s="210"/>
    </row>
    <row r="29" spans="1:5" s="10" customFormat="1" ht="20.25">
      <c r="A29" s="44"/>
      <c r="B29" s="207"/>
      <c r="C29" s="208"/>
      <c r="D29" s="219"/>
      <c r="E29" s="210"/>
    </row>
    <row r="30" spans="1:5" s="10" customFormat="1" ht="20.25">
      <c r="A30" s="44" t="s">
        <v>154</v>
      </c>
      <c r="B30" s="207">
        <v>1</v>
      </c>
      <c r="C30" s="212" t="s">
        <v>117</v>
      </c>
      <c r="D30" s="381">
        <v>0.07637468628032622</v>
      </c>
      <c r="E30" s="210"/>
    </row>
    <row r="31" spans="1:5" s="10" customFormat="1" ht="20.25">
      <c r="A31" s="436"/>
      <c r="B31" s="207">
        <v>2</v>
      </c>
      <c r="C31" s="212" t="s">
        <v>0</v>
      </c>
      <c r="D31" s="438">
        <v>227.92196394605247</v>
      </c>
      <c r="E31" s="210"/>
    </row>
    <row r="32" spans="1:5" s="10" customFormat="1" ht="20.25">
      <c r="A32" s="44"/>
      <c r="B32" s="207"/>
      <c r="C32" s="214"/>
      <c r="D32" s="482"/>
      <c r="E32" s="210"/>
    </row>
    <row r="33" spans="1:5" s="10" customFormat="1" ht="20.25">
      <c r="A33" s="44" t="s">
        <v>22</v>
      </c>
      <c r="B33" s="207">
        <v>1</v>
      </c>
      <c r="C33" s="212" t="s">
        <v>118</v>
      </c>
      <c r="D33" s="217">
        <v>333874000</v>
      </c>
      <c r="E33" s="210"/>
    </row>
    <row r="34" spans="1:5" s="10" customFormat="1" ht="20.25">
      <c r="A34" s="44"/>
      <c r="B34" s="207">
        <v>2</v>
      </c>
      <c r="C34" s="212" t="s">
        <v>172</v>
      </c>
      <c r="D34" s="217">
        <v>37100000</v>
      </c>
      <c r="E34" s="210"/>
    </row>
    <row r="35" spans="1:5" s="10" customFormat="1" ht="20.25">
      <c r="A35" s="44"/>
      <c r="B35" s="207">
        <v>3</v>
      </c>
      <c r="C35" s="212" t="s">
        <v>170</v>
      </c>
      <c r="D35" s="487">
        <v>0</v>
      </c>
      <c r="E35" s="210"/>
    </row>
    <row r="36" spans="1:5" s="10" customFormat="1" ht="20.25">
      <c r="A36" s="44"/>
      <c r="B36" s="207">
        <v>4</v>
      </c>
      <c r="C36" s="212" t="s">
        <v>171</v>
      </c>
      <c r="D36" s="487">
        <v>0</v>
      </c>
      <c r="E36" s="210"/>
    </row>
    <row r="37" spans="1:5" s="10" customFormat="1" ht="20.25">
      <c r="A37" s="44"/>
      <c r="B37" s="207">
        <v>5</v>
      </c>
      <c r="C37" s="212" t="s">
        <v>101</v>
      </c>
      <c r="D37" s="382">
        <v>0.09054002739551832</v>
      </c>
      <c r="E37" s="210"/>
    </row>
    <row r="38" spans="1:5" s="10" customFormat="1" ht="20.25">
      <c r="A38" s="44"/>
      <c r="B38" s="207">
        <v>6</v>
      </c>
      <c r="C38" s="212" t="s">
        <v>102</v>
      </c>
      <c r="D38" s="383">
        <v>1.1199777017417136</v>
      </c>
      <c r="E38" s="210"/>
    </row>
    <row r="39" spans="1:5" s="10" customFormat="1" ht="20.25">
      <c r="A39" s="44"/>
      <c r="B39" s="207">
        <v>7</v>
      </c>
      <c r="C39" s="212" t="s">
        <v>107</v>
      </c>
      <c r="D39" s="384">
        <v>1.0077976403206381</v>
      </c>
      <c r="E39" s="210"/>
    </row>
    <row r="40" spans="1:4" s="10" customFormat="1" ht="20.25">
      <c r="A40" s="44"/>
      <c r="B40" s="184"/>
      <c r="C40" s="82"/>
      <c r="D40" s="220"/>
    </row>
    <row r="41" spans="1:4" s="10" customFormat="1" ht="23.25" customHeight="1" thickBot="1">
      <c r="A41" s="123"/>
      <c r="B41" s="221"/>
      <c r="C41" s="222"/>
      <c r="D41" s="223"/>
    </row>
    <row r="42" spans="1:4" s="10" customFormat="1" ht="16.5" thickBot="1">
      <c r="A42" s="224"/>
      <c r="B42" s="225"/>
      <c r="C42" s="190"/>
      <c r="D42" s="226"/>
    </row>
    <row r="43" ht="13.5" thickTop="1">
      <c r="D43" s="227"/>
    </row>
  </sheetData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5" width="16.57421875" style="0" customWidth="1"/>
    <col min="6" max="6" width="16.140625" style="0" customWidth="1"/>
    <col min="10" max="10" width="28.57421875" style="0" customWidth="1"/>
    <col min="11" max="11" width="22.28125" style="0" customWidth="1"/>
  </cols>
  <sheetData>
    <row r="1" spans="1:6" s="1" customFormat="1" ht="30" customHeight="1">
      <c r="A1" s="15"/>
      <c r="B1" s="18"/>
      <c r="C1" s="569" t="s">
        <v>27</v>
      </c>
      <c r="D1" s="570"/>
      <c r="E1" s="570"/>
      <c r="F1" s="570"/>
    </row>
    <row r="2" spans="1:6" s="392" customFormat="1" ht="32.25" customHeight="1">
      <c r="A2" s="388"/>
      <c r="B2" s="391"/>
      <c r="C2" s="571" t="s">
        <v>205</v>
      </c>
      <c r="D2" s="571"/>
      <c r="E2" s="571"/>
      <c r="F2" s="571"/>
    </row>
    <row r="3" spans="1:6" s="392" customFormat="1" ht="25.5" customHeight="1">
      <c r="A3" s="388"/>
      <c r="B3" s="391"/>
      <c r="C3" s="571" t="s">
        <v>160</v>
      </c>
      <c r="D3" s="571"/>
      <c r="E3" s="571"/>
      <c r="F3" s="571"/>
    </row>
    <row r="4" spans="1:6" s="392" customFormat="1" ht="32.25" customHeight="1">
      <c r="A4" s="388"/>
      <c r="B4" s="391"/>
      <c r="C4" s="572">
        <f>+'I-Asset Liability Summary'!G10</f>
        <v>38776</v>
      </c>
      <c r="D4" s="572"/>
      <c r="E4" s="572"/>
      <c r="F4" s="572"/>
    </row>
    <row r="5" spans="1:6" s="1" customFormat="1" ht="21" customHeight="1">
      <c r="A5" s="15"/>
      <c r="B5" s="18"/>
      <c r="D5" s="351"/>
      <c r="E5" s="351"/>
      <c r="F5" s="351"/>
    </row>
    <row r="6" spans="1:6" s="10" customFormat="1" ht="15" customHeight="1" thickBot="1">
      <c r="A6" s="108"/>
      <c r="B6" s="11"/>
      <c r="C6" s="11"/>
      <c r="D6" s="21"/>
      <c r="E6" s="21"/>
      <c r="F6" s="21"/>
    </row>
    <row r="7" spans="1:6" s="10" customFormat="1" ht="17.25" hidden="1" thickBot="1" thickTop="1">
      <c r="A7" s="24"/>
      <c r="B7" s="109"/>
      <c r="C7" s="110"/>
      <c r="D7" s="110"/>
      <c r="E7" s="110"/>
      <c r="F7" s="198"/>
    </row>
    <row r="8" spans="1:6" s="10" customFormat="1" ht="21" customHeight="1" thickTop="1">
      <c r="A8" s="24"/>
      <c r="B8" s="109"/>
      <c r="C8" s="110"/>
      <c r="D8" s="110"/>
      <c r="E8" s="110"/>
      <c r="F8" s="198"/>
    </row>
    <row r="9" spans="1:6" s="352" customFormat="1" ht="33" customHeight="1">
      <c r="A9" s="443" t="s">
        <v>164</v>
      </c>
      <c r="B9" s="567" t="s">
        <v>206</v>
      </c>
      <c r="C9" s="567"/>
      <c r="D9" s="567"/>
      <c r="E9" s="567"/>
      <c r="F9" s="568"/>
    </row>
    <row r="10" spans="1:6" s="10" customFormat="1" ht="15.75" thickBot="1">
      <c r="A10" s="174"/>
      <c r="B10" s="117"/>
      <c r="C10" s="117"/>
      <c r="D10" s="118"/>
      <c r="E10" s="118"/>
      <c r="F10" s="201"/>
    </row>
    <row r="11" spans="1:6" s="10" customFormat="1" ht="20.25" hidden="1">
      <c r="A11" s="44"/>
      <c r="B11" s="353"/>
      <c r="C11" s="202" t="s">
        <v>109</v>
      </c>
      <c r="D11" s="354"/>
      <c r="E11" s="354"/>
      <c r="F11" s="355" t="s">
        <v>161</v>
      </c>
    </row>
    <row r="12" spans="1:6" s="10" customFormat="1" ht="20.25">
      <c r="A12" s="44"/>
      <c r="B12" s="464"/>
      <c r="C12" s="458" t="s">
        <v>165</v>
      </c>
      <c r="D12" s="374">
        <v>38717</v>
      </c>
      <c r="E12" s="444">
        <v>38748</v>
      </c>
      <c r="F12" s="506">
        <v>38776</v>
      </c>
    </row>
    <row r="13" spans="1:6" s="10" customFormat="1" ht="21" thickBot="1">
      <c r="A13" s="44"/>
      <c r="B13" s="465"/>
      <c r="C13" s="459" t="s">
        <v>110</v>
      </c>
      <c r="D13" s="375">
        <v>38742</v>
      </c>
      <c r="E13" s="445">
        <v>38775</v>
      </c>
      <c r="F13" s="507">
        <v>38803</v>
      </c>
    </row>
    <row r="14" spans="1:6" s="10" customFormat="1" ht="21" thickTop="1">
      <c r="A14" s="44"/>
      <c r="B14" s="466"/>
      <c r="C14" s="460"/>
      <c r="D14" s="356"/>
      <c r="E14" s="509"/>
      <c r="F14" s="508"/>
    </row>
    <row r="15" spans="1:6" s="10" customFormat="1" ht="20.25">
      <c r="A15" s="44" t="s">
        <v>188</v>
      </c>
      <c r="B15" s="467">
        <v>1</v>
      </c>
      <c r="C15" s="155" t="s">
        <v>162</v>
      </c>
      <c r="D15" s="357">
        <v>370974000</v>
      </c>
      <c r="E15" s="447">
        <v>370974000</v>
      </c>
      <c r="F15" s="510">
        <v>370974000</v>
      </c>
    </row>
    <row r="16" spans="1:6" s="10" customFormat="1" ht="20.25">
      <c r="A16" s="44"/>
      <c r="B16" s="466"/>
      <c r="C16" s="460"/>
      <c r="D16" s="358" t="s">
        <v>112</v>
      </c>
      <c r="E16" s="446" t="s">
        <v>112</v>
      </c>
      <c r="F16" s="508" t="s">
        <v>112</v>
      </c>
    </row>
    <row r="17" spans="1:6" s="10" customFormat="1" ht="20.25">
      <c r="A17" s="44" t="s">
        <v>19</v>
      </c>
      <c r="B17" s="467">
        <v>1</v>
      </c>
      <c r="C17" s="461" t="s">
        <v>163</v>
      </c>
      <c r="D17" s="359">
        <v>337745481.56</v>
      </c>
      <c r="E17" s="448">
        <v>331324157.64</v>
      </c>
      <c r="F17" s="511">
        <v>335366981.32000005</v>
      </c>
    </row>
    <row r="18" spans="1:6" s="10" customFormat="1" ht="20.25">
      <c r="A18" s="123"/>
      <c r="B18" s="467">
        <f>+B17+1</f>
        <v>2</v>
      </c>
      <c r="C18" s="461" t="s">
        <v>43</v>
      </c>
      <c r="D18" s="360">
        <v>27652909.480000004</v>
      </c>
      <c r="E18" s="449">
        <v>27022013.32</v>
      </c>
      <c r="F18" s="512">
        <v>31562552.649999995</v>
      </c>
    </row>
    <row r="19" spans="1:6" s="10" customFormat="1" ht="20.25">
      <c r="A19" s="123"/>
      <c r="B19" s="467">
        <f>+B18+1</f>
        <v>3</v>
      </c>
      <c r="C19" s="461" t="s">
        <v>113</v>
      </c>
      <c r="D19" s="360">
        <v>348544056.63</v>
      </c>
      <c r="E19" s="449">
        <v>343179972.9</v>
      </c>
      <c r="F19" s="512">
        <v>343876058.8000001</v>
      </c>
    </row>
    <row r="20" spans="1:11" s="362" customFormat="1" ht="20.25">
      <c r="A20" s="123"/>
      <c r="B20" s="467">
        <f>+B19+1</f>
        <v>4</v>
      </c>
      <c r="C20" s="462" t="s">
        <v>1</v>
      </c>
      <c r="D20" s="361">
        <v>36904</v>
      </c>
      <c r="E20" s="450">
        <v>36736</v>
      </c>
      <c r="F20" s="513">
        <v>36517</v>
      </c>
      <c r="J20" s="363"/>
      <c r="K20" s="363"/>
    </row>
    <row r="21" spans="1:11" s="362" customFormat="1" ht="20.25">
      <c r="A21" s="123"/>
      <c r="B21" s="467">
        <v>5</v>
      </c>
      <c r="C21" s="462" t="s">
        <v>68</v>
      </c>
      <c r="D21" s="361">
        <v>29316</v>
      </c>
      <c r="E21" s="450">
        <v>29173</v>
      </c>
      <c r="F21" s="513">
        <v>29009</v>
      </c>
      <c r="J21" s="363"/>
      <c r="K21" s="363"/>
    </row>
    <row r="22" spans="1:11" s="10" customFormat="1" ht="20.25">
      <c r="A22" s="123"/>
      <c r="B22" s="467"/>
      <c r="C22" s="155"/>
      <c r="D22" s="378"/>
      <c r="E22" s="451"/>
      <c r="F22" s="514"/>
      <c r="J22" s="363"/>
      <c r="K22" s="363"/>
    </row>
    <row r="23" spans="1:11" s="10" customFormat="1" ht="20.25">
      <c r="A23" s="44" t="s">
        <v>20</v>
      </c>
      <c r="B23" s="467">
        <v>1</v>
      </c>
      <c r="C23" s="461" t="s">
        <v>114</v>
      </c>
      <c r="D23" s="360">
        <v>1460933.12</v>
      </c>
      <c r="E23" s="449">
        <v>2447621.31</v>
      </c>
      <c r="F23" s="512">
        <v>2559503.11</v>
      </c>
      <c r="J23" s="363"/>
      <c r="K23" s="363"/>
    </row>
    <row r="24" spans="1:11" s="10" customFormat="1" ht="20.25">
      <c r="A24" s="123"/>
      <c r="B24" s="467">
        <v>2</v>
      </c>
      <c r="C24" s="461" t="s">
        <v>115</v>
      </c>
      <c r="D24" s="360">
        <v>836116.12</v>
      </c>
      <c r="E24" s="449">
        <v>978673.19</v>
      </c>
      <c r="F24" s="512">
        <v>949688.04</v>
      </c>
      <c r="J24" s="363"/>
      <c r="K24" s="363"/>
    </row>
    <row r="25" spans="1:11" s="10" customFormat="1" ht="20.25">
      <c r="A25" s="123"/>
      <c r="B25" s="467"/>
      <c r="C25" s="461"/>
      <c r="D25" s="360"/>
      <c r="E25" s="449"/>
      <c r="F25" s="512"/>
      <c r="J25" s="363"/>
      <c r="K25" s="363"/>
    </row>
    <row r="26" spans="1:11" s="10" customFormat="1" ht="20.25">
      <c r="A26" s="44" t="s">
        <v>21</v>
      </c>
      <c r="B26" s="467">
        <v>1</v>
      </c>
      <c r="C26" s="461" t="s">
        <v>116</v>
      </c>
      <c r="D26" s="360">
        <v>454643.7549258055</v>
      </c>
      <c r="E26" s="449">
        <v>0</v>
      </c>
      <c r="F26" s="512">
        <v>-4.656612873077393E-10</v>
      </c>
      <c r="J26" s="363"/>
      <c r="K26" s="363"/>
    </row>
    <row r="27" spans="1:11" s="10" customFormat="1" ht="20.25">
      <c r="A27" s="44"/>
      <c r="B27" s="467">
        <v>2</v>
      </c>
      <c r="C27" s="461" t="s">
        <v>182</v>
      </c>
      <c r="D27" s="360">
        <v>281443.309783948</v>
      </c>
      <c r="E27" s="449">
        <v>276092.420561412</v>
      </c>
      <c r="F27" s="512">
        <v>279461.30553395604</v>
      </c>
      <c r="J27" s="363"/>
      <c r="K27" s="363"/>
    </row>
    <row r="28" spans="1:11" s="10" customFormat="1" ht="20.25">
      <c r="A28" s="44"/>
      <c r="B28" s="467">
        <v>3</v>
      </c>
      <c r="C28" s="461" t="s">
        <v>202</v>
      </c>
      <c r="D28" s="360">
        <v>0</v>
      </c>
      <c r="E28" s="449">
        <v>0</v>
      </c>
      <c r="F28" s="512">
        <v>0</v>
      </c>
      <c r="J28" s="363"/>
      <c r="K28" s="363"/>
    </row>
    <row r="29" spans="1:6" s="10" customFormat="1" ht="20.25">
      <c r="A29" s="44"/>
      <c r="B29" s="467"/>
      <c r="C29" s="155"/>
      <c r="D29" s="364"/>
      <c r="E29" s="452"/>
      <c r="F29" s="515"/>
    </row>
    <row r="30" spans="1:6" s="10" customFormat="1" ht="20.25">
      <c r="A30" s="44" t="s">
        <v>154</v>
      </c>
      <c r="B30" s="467">
        <v>1</v>
      </c>
      <c r="C30" s="461" t="s">
        <v>117</v>
      </c>
      <c r="D30" s="379">
        <v>0.07086726410491324</v>
      </c>
      <c r="E30" s="453">
        <v>0.07625106873671418</v>
      </c>
      <c r="F30" s="516">
        <v>0.07637468628032622</v>
      </c>
    </row>
    <row r="31" spans="1:6" s="437" customFormat="1" ht="20.25">
      <c r="A31" s="436"/>
      <c r="B31" s="468">
        <v>2</v>
      </c>
      <c r="C31" s="461" t="s">
        <v>0</v>
      </c>
      <c r="D31" s="378">
        <v>230</v>
      </c>
      <c r="E31" s="451">
        <v>228.7398444538896</v>
      </c>
      <c r="F31" s="517">
        <v>227.92196394605247</v>
      </c>
    </row>
    <row r="32" spans="1:6" s="10" customFormat="1" ht="20.25">
      <c r="A32" s="44"/>
      <c r="B32" s="467"/>
      <c r="C32" s="461"/>
      <c r="D32" s="380"/>
      <c r="E32" s="454"/>
      <c r="F32" s="518"/>
    </row>
    <row r="33" spans="1:6" s="10" customFormat="1" ht="20.25">
      <c r="A33" s="44" t="s">
        <v>22</v>
      </c>
      <c r="B33" s="467">
        <v>1</v>
      </c>
      <c r="C33" s="461" t="s">
        <v>118</v>
      </c>
      <c r="D33" s="360">
        <v>333874000</v>
      </c>
      <c r="E33" s="449">
        <v>333874000</v>
      </c>
      <c r="F33" s="512">
        <v>333874000</v>
      </c>
    </row>
    <row r="34" spans="1:6" s="10" customFormat="1" ht="20.25">
      <c r="A34" s="44"/>
      <c r="B34" s="467">
        <v>2</v>
      </c>
      <c r="C34" s="461" t="s">
        <v>172</v>
      </c>
      <c r="D34" s="360">
        <v>37100000</v>
      </c>
      <c r="E34" s="449">
        <v>37100000</v>
      </c>
      <c r="F34" s="512">
        <v>37100000</v>
      </c>
    </row>
    <row r="35" spans="1:6" s="10" customFormat="1" ht="20.25">
      <c r="A35" s="44"/>
      <c r="B35" s="467">
        <v>3</v>
      </c>
      <c r="C35" s="461" t="s">
        <v>170</v>
      </c>
      <c r="D35" s="360">
        <v>0</v>
      </c>
      <c r="E35" s="449">
        <v>0</v>
      </c>
      <c r="F35" s="512">
        <v>0</v>
      </c>
    </row>
    <row r="36" spans="1:6" s="10" customFormat="1" ht="20.25">
      <c r="A36" s="44"/>
      <c r="B36" s="467">
        <v>4</v>
      </c>
      <c r="C36" s="461" t="s">
        <v>171</v>
      </c>
      <c r="D36" s="360">
        <v>0</v>
      </c>
      <c r="E36" s="449">
        <v>0</v>
      </c>
      <c r="F36" s="512">
        <v>0</v>
      </c>
    </row>
    <row r="37" spans="1:6" s="10" customFormat="1" ht="20.25">
      <c r="A37" s="309"/>
      <c r="B37" s="467">
        <v>5</v>
      </c>
      <c r="C37" s="461" t="s">
        <v>101</v>
      </c>
      <c r="D37" s="376">
        <v>0.0845</v>
      </c>
      <c r="E37" s="455">
        <v>0.09669312885022024</v>
      </c>
      <c r="F37" s="516">
        <v>0.09054002739551832</v>
      </c>
    </row>
    <row r="38" spans="1:6" s="10" customFormat="1" ht="20.25">
      <c r="A38" s="309"/>
      <c r="B38" s="467">
        <v>6</v>
      </c>
      <c r="C38" s="461" t="s">
        <v>102</v>
      </c>
      <c r="D38" s="377">
        <v>1.1229056931111627</v>
      </c>
      <c r="E38" s="456">
        <v>1.1080103343489691</v>
      </c>
      <c r="F38" s="519">
        <v>1.1199777017417136</v>
      </c>
    </row>
    <row r="39" spans="1:6" s="10" customFormat="1" ht="20.25">
      <c r="A39" s="309"/>
      <c r="B39" s="467">
        <v>7</v>
      </c>
      <c r="C39" s="461" t="s">
        <v>107</v>
      </c>
      <c r="D39" s="377">
        <v>1.0102111458125964</v>
      </c>
      <c r="E39" s="456">
        <v>0.9971876573052514</v>
      </c>
      <c r="F39" s="519">
        <v>1.0077976403206381</v>
      </c>
    </row>
    <row r="40" spans="1:6" s="10" customFormat="1" ht="21" thickBot="1">
      <c r="A40" s="123"/>
      <c r="B40" s="469"/>
      <c r="C40" s="463"/>
      <c r="D40" s="365"/>
      <c r="E40" s="457"/>
      <c r="F40" s="520"/>
    </row>
    <row r="41" spans="1:6" s="10" customFormat="1" ht="20.25">
      <c r="A41" s="123"/>
      <c r="B41" s="366"/>
      <c r="C41" s="367"/>
      <c r="D41" s="368"/>
      <c r="E41" s="368"/>
      <c r="F41" s="369"/>
    </row>
    <row r="42" spans="1:6" s="10" customFormat="1" ht="17.25" customHeight="1" thickBot="1">
      <c r="A42" s="224"/>
      <c r="B42" s="370"/>
      <c r="C42" s="371"/>
      <c r="D42" s="372"/>
      <c r="E42" s="372"/>
      <c r="F42" s="373"/>
    </row>
    <row r="43" spans="1:6" s="10" customFormat="1" ht="13.5" thickTop="1">
      <c r="A43" s="131"/>
      <c r="B43" s="131"/>
      <c r="C43" s="131"/>
      <c r="D43" s="131"/>
      <c r="E43" s="131"/>
      <c r="F43" s="131"/>
    </row>
  </sheetData>
  <mergeCells count="5">
    <mergeCell ref="B9:F9"/>
    <mergeCell ref="C1:F1"/>
    <mergeCell ref="C3:F3"/>
    <mergeCell ref="C4:F4"/>
    <mergeCell ref="C2:F2"/>
  </mergeCells>
  <printOptions horizontalCentered="1" verticalCentered="1"/>
  <pageMargins left="0.24" right="0.17" top="0.25" bottom="0.26" header="0" footer="0.21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AGI</cp:lastModifiedBy>
  <cp:lastPrinted>2007-07-05T22:13:06Z</cp:lastPrinted>
  <dcterms:created xsi:type="dcterms:W3CDTF">2002-02-22T17:17:14Z</dcterms:created>
  <dcterms:modified xsi:type="dcterms:W3CDTF">2007-07-05T22:13:18Z</dcterms:modified>
  <cp:category/>
  <cp:version/>
  <cp:contentType/>
  <cp:contentStatus/>
</cp:coreProperties>
</file>